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usz1" sheetId="1" r:id="rId1"/>
  </sheets>
  <definedNames>
    <definedName name="Dział">'Arkusz1'!#REF!</definedName>
    <definedName name="_xlnm.Print_Area" localSheetId="0">'Arkusz1'!$A$1:$H$85</definedName>
  </definedNames>
  <calcPr fullCalcOnLoad="1"/>
</workbook>
</file>

<file path=xl/sharedStrings.xml><?xml version="1.0" encoding="utf-8"?>
<sst xmlns="http://schemas.openxmlformats.org/spreadsheetml/2006/main" count="125" uniqueCount="87">
  <si>
    <t>Zakup usług pozostałych</t>
  </si>
  <si>
    <t>Zakup materiałów i wyposażenia</t>
  </si>
  <si>
    <t>Wynagrodzenia osobowe pracowników</t>
  </si>
  <si>
    <t>Składki na ubezpieczenia społeczne</t>
  </si>
  <si>
    <t>Podróże służbowe krajowe</t>
  </si>
  <si>
    <t>Różne opłaty i składki</t>
  </si>
  <si>
    <t>Składki na Fundusz Pracy</t>
  </si>
  <si>
    <t>Razem</t>
  </si>
  <si>
    <t xml:space="preserve"> </t>
  </si>
  <si>
    <t>Wynagrodzenia bezosobowe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</si>
  <si>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</si>
  <si>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</si>
  <si>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</si>
  <si>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</si>
  <si>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</si>
  <si>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</si>
  <si>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</si>
  <si>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</si>
  <si>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</si>
  <si>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</si>
  <si>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</si>
  <si>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</si>
  <si>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Wydatki osobowe niezaliczane do wynagrodzeń</t>
  </si>
  <si>
    <t>Wydatki</t>
  </si>
  <si>
    <t>Dochody</t>
  </si>
  <si>
    <t>Zmniejszenia</t>
  </si>
  <si>
    <t>Zwiększenia</t>
  </si>
  <si>
    <t>Przedszkola</t>
  </si>
  <si>
    <t>4248</t>
  </si>
  <si>
    <t>Zakup pomocy naukowych, dydaktycznych i książek</t>
  </si>
  <si>
    <t>4249</t>
  </si>
  <si>
    <t>4368</t>
  </si>
  <si>
    <t>Opłaty z tytułu zakupu usług telekomunikacyjnych telefonii komórkowej</t>
  </si>
  <si>
    <t>4369</t>
  </si>
  <si>
    <t>4418</t>
  </si>
  <si>
    <t>4419</t>
  </si>
  <si>
    <t>4438</t>
  </si>
  <si>
    <t>4439</t>
  </si>
  <si>
    <t>Oświata i wychowanie</t>
  </si>
  <si>
    <t>Dział</t>
  </si>
  <si>
    <t>Rozdz.</t>
  </si>
  <si>
    <t>§</t>
  </si>
  <si>
    <t>Treść</t>
  </si>
  <si>
    <t>Szkoły Podstawowe</t>
  </si>
  <si>
    <t>Różne rozliczenia</t>
  </si>
  <si>
    <t>Część oświatowa subwencji ogólnej dla jednostek samorządu terytorialnego</t>
  </si>
  <si>
    <t>Subwencje ogólne z budżetu państwa</t>
  </si>
  <si>
    <t>Dotacje rozwojowe oraz środki na finansowanie Wspólnej Polityki Rolnej</t>
  </si>
  <si>
    <t>Załącznik nr 1</t>
  </si>
  <si>
    <t>Rady Gminy Somianka</t>
  </si>
  <si>
    <t>Zwiększenia w planie dochodów i wydatków na 2009 rok</t>
  </si>
  <si>
    <t>Bezpieczeństwo publiczne i ochrona przeciwpożarowa</t>
  </si>
  <si>
    <t>Wydatki na zakupy inwestycyjne jednostek budżetowych</t>
  </si>
  <si>
    <t>Gospodarka mieszkaniowa</t>
  </si>
  <si>
    <t>Pozostała działalność</t>
  </si>
  <si>
    <t>Wydatki inwestycyjne jednostek budżetowych</t>
  </si>
  <si>
    <t>Transport i łączność</t>
  </si>
  <si>
    <t>Drogi publiczne gminne</t>
  </si>
  <si>
    <t>754</t>
  </si>
  <si>
    <t>75478</t>
  </si>
  <si>
    <t>Usuwanie skutków klęsk żywiołowych</t>
  </si>
  <si>
    <t>Dotacje celowe przekazane z budżetu państwa na realizację własnych zadań bieżących gmin</t>
  </si>
  <si>
    <t>Pomoc społeczna</t>
  </si>
  <si>
    <t>Ośrodki pomocy społecznej</t>
  </si>
  <si>
    <t>2008</t>
  </si>
  <si>
    <t>2009</t>
  </si>
  <si>
    <t>6068</t>
  </si>
  <si>
    <t>6069</t>
  </si>
  <si>
    <t>6208</t>
  </si>
  <si>
    <t xml:space="preserve">Dotacje rozwojowe </t>
  </si>
  <si>
    <t>6209</t>
  </si>
  <si>
    <t>Ochotnicze straże pożarne</t>
  </si>
  <si>
    <t>010</t>
  </si>
  <si>
    <t>Rolnictwo i łowiectwo</t>
  </si>
  <si>
    <t>01095</t>
  </si>
  <si>
    <t>Dotacje celowe przekazane z budżetu państwa na realizację zadań bieżących z zakresu administeacji rządowej oraz innych zadań zleconych gminom</t>
  </si>
  <si>
    <t>Zakłady gospodarki komunalnej</t>
  </si>
  <si>
    <t>Gospodarka komunalna i ochrona środowiska</t>
  </si>
  <si>
    <t>6210</t>
  </si>
  <si>
    <t>Dotacje celowe z budżetu na finansowanie lub dofinansowanie kosztów realizacji inwestycji i zakupów inwestycyjnych innych jednostek sektora finansów publicznych</t>
  </si>
  <si>
    <t>Kultura fizyczna i sport</t>
  </si>
  <si>
    <t>Obiekty sportowe</t>
  </si>
  <si>
    <t>6050</t>
  </si>
  <si>
    <t xml:space="preserve">Do Uchwały Nr XL/198 /09     </t>
  </si>
  <si>
    <t xml:space="preserve">z dnia 27 listopada  2009 r.  </t>
  </si>
  <si>
    <t>Przewodniczący Rady Gminy</t>
  </si>
  <si>
    <t xml:space="preserve">   /-/ Tadeusz Jacek Tolak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</si>
</sst>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66" fontId="26" fillId="0" borderId="10" xfId="0" applyNumberFormat="1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49" fontId="25" fillId="0" borderId="11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6" fontId="26" fillId="0" borderId="10" xfId="0" applyNumberFormat="1" applyFont="1" applyBorder="1" applyAlignment="1">
      <alignment/>
    </xf>
    <xf numFmtId="166" fontId="27" fillId="0" borderId="10" xfId="42" applyNumberFormat="1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5" fillId="0" borderId="13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166" fontId="25" fillId="0" borderId="10" xfId="42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6" fillId="0" borderId="10" xfId="42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248400" y="11715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6248400" y="11715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D78" sqref="D78"/>
    </sheetView>
  </sheetViews>
  <sheetFormatPr defaultColWidth="9.00390625" defaultRowHeight="12.75"/>
  <cols>
    <col min="1" max="1" width="5.125" style="0" customWidth="1"/>
    <col min="2" max="2" width="8.375" style="0" customWidth="1"/>
    <col min="3" max="3" width="6.625" style="0" customWidth="1"/>
    <col min="4" max="4" width="39.125" style="0" customWidth="1"/>
    <col min="5" max="5" width="12.00390625" style="0" customWidth="1"/>
    <col min="6" max="6" width="10.75390625" style="0" customWidth="1"/>
    <col min="7" max="7" width="12.75390625" style="0" customWidth="1"/>
    <col min="8" max="8" width="11.875" style="0" customWidth="1"/>
  </cols>
  <sheetData>
    <row r="1" ht="12.75">
      <c r="B1" s="2"/>
    </row>
    <row r="2" spans="2:6" ht="12.75">
      <c r="B2" s="2"/>
      <c r="F2" s="6" t="s">
        <v>48</v>
      </c>
    </row>
    <row r="3" ht="12.75">
      <c r="F3" t="s">
        <v>83</v>
      </c>
    </row>
    <row r="4" ht="12.75">
      <c r="F4" t="s">
        <v>49</v>
      </c>
    </row>
    <row r="5" ht="12.75">
      <c r="F5" t="s">
        <v>84</v>
      </c>
    </row>
    <row r="6" spans="2:7" ht="15.75">
      <c r="B6" s="64" t="s">
        <v>50</v>
      </c>
      <c r="C6" s="65"/>
      <c r="D6" s="65"/>
      <c r="E6" s="65"/>
      <c r="F6" s="65"/>
      <c r="G6" s="65"/>
    </row>
    <row r="8" spans="1:8" ht="12.75">
      <c r="A8" s="7" t="s">
        <v>39</v>
      </c>
      <c r="B8" s="7" t="s">
        <v>40</v>
      </c>
      <c r="C8" s="8" t="s">
        <v>41</v>
      </c>
      <c r="D8" s="8" t="s">
        <v>42</v>
      </c>
      <c r="E8" s="66" t="s">
        <v>24</v>
      </c>
      <c r="F8" s="66"/>
      <c r="G8" s="66" t="s">
        <v>23</v>
      </c>
      <c r="H8" s="66"/>
    </row>
    <row r="9" spans="1:8" ht="15">
      <c r="A9" s="9"/>
      <c r="B9" s="10"/>
      <c r="C9" s="11"/>
      <c r="D9" s="12"/>
      <c r="E9" s="12" t="s">
        <v>25</v>
      </c>
      <c r="F9" s="13" t="s">
        <v>26</v>
      </c>
      <c r="G9" s="14" t="s">
        <v>25</v>
      </c>
      <c r="H9" s="15" t="s">
        <v>26</v>
      </c>
    </row>
    <row r="10" spans="1:8" ht="15.75">
      <c r="A10" s="43" t="s">
        <v>72</v>
      </c>
      <c r="B10" s="34"/>
      <c r="C10" s="35"/>
      <c r="D10" s="20" t="s">
        <v>73</v>
      </c>
      <c r="E10" s="36"/>
      <c r="F10" s="22">
        <f>SUM(F11)</f>
        <v>71919</v>
      </c>
      <c r="G10" s="23"/>
      <c r="H10" s="24">
        <f>SUM(H11)</f>
        <v>99832</v>
      </c>
    </row>
    <row r="11" spans="1:8" ht="15.75">
      <c r="A11" s="43"/>
      <c r="B11" s="62" t="s">
        <v>74</v>
      </c>
      <c r="C11" s="27"/>
      <c r="D11" s="28" t="s">
        <v>54</v>
      </c>
      <c r="E11" s="28"/>
      <c r="F11" s="30">
        <f>SUM(F12)</f>
        <v>71919</v>
      </c>
      <c r="G11" s="31"/>
      <c r="H11" s="32">
        <f>SUM(H13)</f>
        <v>99832</v>
      </c>
    </row>
    <row r="12" spans="1:8" ht="75.75">
      <c r="A12" s="43"/>
      <c r="B12" s="34"/>
      <c r="C12" s="35">
        <v>2010</v>
      </c>
      <c r="D12" s="36" t="s">
        <v>75</v>
      </c>
      <c r="E12" s="36"/>
      <c r="F12" s="37">
        <v>71919</v>
      </c>
      <c r="G12" s="38"/>
      <c r="H12" s="39"/>
    </row>
    <row r="13" spans="1:8" ht="15.75">
      <c r="A13" s="43"/>
      <c r="B13" s="34"/>
      <c r="C13" s="35">
        <v>4430</v>
      </c>
      <c r="D13" s="36" t="s">
        <v>5</v>
      </c>
      <c r="E13" s="36"/>
      <c r="F13" s="37"/>
      <c r="G13" s="38"/>
      <c r="H13" s="39">
        <v>99832</v>
      </c>
    </row>
    <row r="14" spans="1:8" ht="15.75">
      <c r="A14" s="17">
        <v>600</v>
      </c>
      <c r="B14" s="18"/>
      <c r="C14" s="19"/>
      <c r="D14" s="20" t="s">
        <v>56</v>
      </c>
      <c r="E14" s="21">
        <f>SUM(E15)</f>
        <v>0</v>
      </c>
      <c r="F14" s="22"/>
      <c r="G14" s="23"/>
      <c r="H14" s="24">
        <f>SUM(H15)</f>
        <v>70000</v>
      </c>
    </row>
    <row r="15" spans="1:8" ht="15">
      <c r="A15" s="25"/>
      <c r="B15" s="26">
        <v>60016</v>
      </c>
      <c r="C15" s="27"/>
      <c r="D15" s="28" t="s">
        <v>57</v>
      </c>
      <c r="E15" s="29">
        <v>0</v>
      </c>
      <c r="F15" s="30"/>
      <c r="G15" s="31"/>
      <c r="H15" s="32">
        <f>SUM(H16)</f>
        <v>70000</v>
      </c>
    </row>
    <row r="16" spans="1:8" ht="30.75">
      <c r="A16" s="33"/>
      <c r="B16" s="34"/>
      <c r="C16" s="35">
        <v>6050</v>
      </c>
      <c r="D16" s="36" t="s">
        <v>55</v>
      </c>
      <c r="E16" s="36"/>
      <c r="F16" s="37"/>
      <c r="G16" s="38"/>
      <c r="H16" s="39">
        <v>70000</v>
      </c>
    </row>
    <row r="17" spans="1:8" ht="15.75">
      <c r="A17" s="17">
        <v>700</v>
      </c>
      <c r="B17" s="18"/>
      <c r="C17" s="19"/>
      <c r="D17" s="20" t="s">
        <v>53</v>
      </c>
      <c r="E17" s="20"/>
      <c r="F17" s="22"/>
      <c r="G17" s="40">
        <f>SUM(G18)</f>
        <v>18000</v>
      </c>
      <c r="H17" s="22"/>
    </row>
    <row r="18" spans="1:8" ht="15.75">
      <c r="A18" s="33"/>
      <c r="B18" s="26">
        <v>70095</v>
      </c>
      <c r="C18" s="27"/>
      <c r="D18" s="28" t="s">
        <v>54</v>
      </c>
      <c r="E18" s="28"/>
      <c r="F18" s="30"/>
      <c r="G18" s="41">
        <f>SUM(G19)</f>
        <v>18000</v>
      </c>
      <c r="H18" s="30"/>
    </row>
    <row r="19" spans="1:8" ht="15.75">
      <c r="A19" s="33"/>
      <c r="B19" s="34"/>
      <c r="C19" s="35">
        <v>4210</v>
      </c>
      <c r="D19" s="36" t="s">
        <v>1</v>
      </c>
      <c r="E19" s="36"/>
      <c r="F19" s="37"/>
      <c r="G19" s="42">
        <v>18000</v>
      </c>
      <c r="H19" s="37"/>
    </row>
    <row r="20" spans="1:8" ht="31.5">
      <c r="A20" s="43" t="s">
        <v>58</v>
      </c>
      <c r="B20" s="18"/>
      <c r="C20" s="19"/>
      <c r="D20" s="20" t="s">
        <v>51</v>
      </c>
      <c r="E20" s="20"/>
      <c r="F20" s="22">
        <f>SUM(F21)</f>
        <v>30523</v>
      </c>
      <c r="G20" s="23"/>
      <c r="H20" s="24">
        <f>SUM(H23)</f>
        <v>18000</v>
      </c>
    </row>
    <row r="21" spans="1:8" ht="30.75">
      <c r="A21" s="33"/>
      <c r="B21" s="44" t="s">
        <v>59</v>
      </c>
      <c r="C21" s="27"/>
      <c r="D21" s="28" t="s">
        <v>60</v>
      </c>
      <c r="E21" s="28"/>
      <c r="F21" s="30">
        <f>SUM(F22)</f>
        <v>30523</v>
      </c>
      <c r="G21" s="31"/>
      <c r="H21" s="32"/>
    </row>
    <row r="22" spans="1:8" ht="45" customHeight="1">
      <c r="A22" s="33"/>
      <c r="B22" s="34"/>
      <c r="C22" s="35">
        <v>2030</v>
      </c>
      <c r="D22" s="36" t="s">
        <v>61</v>
      </c>
      <c r="E22" s="36"/>
      <c r="F22" s="37">
        <v>30523</v>
      </c>
      <c r="G22" s="38"/>
      <c r="H22" s="39"/>
    </row>
    <row r="23" spans="1:8" ht="18" customHeight="1">
      <c r="A23" s="33"/>
      <c r="B23" s="26">
        <v>75412</v>
      </c>
      <c r="C23" s="27"/>
      <c r="D23" s="28" t="s">
        <v>71</v>
      </c>
      <c r="E23" s="28"/>
      <c r="F23" s="30"/>
      <c r="G23" s="31"/>
      <c r="H23" s="32">
        <f>SUM(H24)</f>
        <v>18000</v>
      </c>
    </row>
    <row r="24" spans="1:8" ht="18" customHeight="1">
      <c r="A24" s="33"/>
      <c r="B24" s="34"/>
      <c r="C24" s="35">
        <v>4210</v>
      </c>
      <c r="D24" s="36" t="s">
        <v>1</v>
      </c>
      <c r="E24" s="36"/>
      <c r="F24" s="37"/>
      <c r="G24" s="38"/>
      <c r="H24" s="39">
        <v>18000</v>
      </c>
    </row>
    <row r="25" spans="1:8" ht="15.75">
      <c r="A25" s="45">
        <v>758</v>
      </c>
      <c r="B25" s="18"/>
      <c r="C25" s="19"/>
      <c r="D25" s="20" t="s">
        <v>44</v>
      </c>
      <c r="E25" s="20"/>
      <c r="F25" s="22">
        <f>SUM(F26)</f>
        <v>86455</v>
      </c>
      <c r="G25" s="40"/>
      <c r="H25" s="22"/>
    </row>
    <row r="26" spans="1:8" ht="45.75">
      <c r="A26" s="33"/>
      <c r="B26" s="26">
        <v>75801</v>
      </c>
      <c r="C26" s="27"/>
      <c r="D26" s="28" t="s">
        <v>45</v>
      </c>
      <c r="E26" s="28"/>
      <c r="F26" s="30">
        <f>SUM(F27)</f>
        <v>86455</v>
      </c>
      <c r="G26" s="41"/>
      <c r="H26" s="30"/>
    </row>
    <row r="27" spans="1:8" ht="15.75">
      <c r="A27" s="33"/>
      <c r="B27" s="34"/>
      <c r="C27" s="35">
        <v>2920</v>
      </c>
      <c r="D27" s="36" t="s">
        <v>46</v>
      </c>
      <c r="E27" s="36"/>
      <c r="F27" s="37">
        <v>86455</v>
      </c>
      <c r="G27" s="42"/>
      <c r="H27" s="37"/>
    </row>
    <row r="28" spans="1:8" ht="15.75">
      <c r="A28" s="45">
        <v>801</v>
      </c>
      <c r="B28" s="34"/>
      <c r="C28" s="19"/>
      <c r="D28" s="20" t="s">
        <v>38</v>
      </c>
      <c r="E28" s="21">
        <f>SUM(E31)</f>
        <v>18433</v>
      </c>
      <c r="F28" s="22"/>
      <c r="G28" s="40">
        <f>SUM(G31)</f>
        <v>18433</v>
      </c>
      <c r="H28" s="22">
        <f>SUM(H29+H31)</f>
        <v>86455</v>
      </c>
    </row>
    <row r="29" spans="1:8" ht="15.75">
      <c r="A29" s="33"/>
      <c r="B29" s="26">
        <v>80101</v>
      </c>
      <c r="C29" s="27"/>
      <c r="D29" s="28" t="s">
        <v>43</v>
      </c>
      <c r="E29" s="28"/>
      <c r="F29" s="30"/>
      <c r="G29" s="41"/>
      <c r="H29" s="30">
        <f>SUM(H30:H30)</f>
        <v>86455</v>
      </c>
    </row>
    <row r="30" spans="1:8" ht="15.75">
      <c r="A30" s="33"/>
      <c r="B30" s="34"/>
      <c r="C30" s="35">
        <v>4210</v>
      </c>
      <c r="D30" s="46" t="s">
        <v>1</v>
      </c>
      <c r="E30" s="20"/>
      <c r="F30" s="22"/>
      <c r="G30" s="42"/>
      <c r="H30" s="37">
        <v>86455</v>
      </c>
    </row>
    <row r="31" spans="1:8" ht="15.75">
      <c r="A31" s="33"/>
      <c r="B31" s="26">
        <v>80104</v>
      </c>
      <c r="C31" s="27"/>
      <c r="D31" s="47" t="s">
        <v>27</v>
      </c>
      <c r="E31" s="48">
        <f>SUM(E32:E33)</f>
        <v>18433</v>
      </c>
      <c r="F31" s="30"/>
      <c r="G31" s="30">
        <f>SUM(G32:G57)</f>
        <v>18433</v>
      </c>
      <c r="H31" s="30"/>
    </row>
    <row r="32" spans="1:8" ht="36.75" customHeight="1">
      <c r="A32" s="33"/>
      <c r="B32" s="34"/>
      <c r="C32" s="35">
        <v>2008</v>
      </c>
      <c r="D32" s="36" t="s">
        <v>47</v>
      </c>
      <c r="E32" s="49">
        <v>15667</v>
      </c>
      <c r="F32" s="37"/>
      <c r="G32" s="37"/>
      <c r="H32" s="37"/>
    </row>
    <row r="33" spans="1:8" ht="33.75" customHeight="1">
      <c r="A33" s="33"/>
      <c r="B33" s="34"/>
      <c r="C33" s="35">
        <v>2009</v>
      </c>
      <c r="D33" s="36" t="s">
        <v>47</v>
      </c>
      <c r="E33" s="49">
        <v>2766</v>
      </c>
      <c r="F33" s="37"/>
      <c r="G33" s="37"/>
      <c r="H33" s="37"/>
    </row>
    <row r="34" spans="1:8" ht="30.75">
      <c r="A34" s="33"/>
      <c r="B34" s="18"/>
      <c r="C34" s="35">
        <v>3028</v>
      </c>
      <c r="D34" s="36" t="s">
        <v>22</v>
      </c>
      <c r="E34" s="49"/>
      <c r="F34" s="37"/>
      <c r="G34" s="37">
        <v>473</v>
      </c>
      <c r="H34" s="37"/>
    </row>
    <row r="35" spans="1:8" ht="30.75">
      <c r="A35" s="33"/>
      <c r="B35" s="18"/>
      <c r="C35" s="35">
        <v>3029</v>
      </c>
      <c r="D35" s="36" t="s">
        <v>22</v>
      </c>
      <c r="E35" s="49"/>
      <c r="F35" s="37"/>
      <c r="G35" s="37">
        <v>84</v>
      </c>
      <c r="H35" s="37"/>
    </row>
    <row r="36" spans="1:8" ht="30.75">
      <c r="A36" s="33"/>
      <c r="B36" s="34"/>
      <c r="C36" s="50" t="s">
        <v>10</v>
      </c>
      <c r="D36" s="36" t="s">
        <v>2</v>
      </c>
      <c r="E36" s="49"/>
      <c r="F36" s="37"/>
      <c r="G36" s="42">
        <v>1967</v>
      </c>
      <c r="H36" s="37"/>
    </row>
    <row r="37" spans="1:8" ht="30.75">
      <c r="A37" s="33"/>
      <c r="B37" s="34"/>
      <c r="C37" s="50" t="s">
        <v>11</v>
      </c>
      <c r="D37" s="36" t="s">
        <v>2</v>
      </c>
      <c r="E37" s="49"/>
      <c r="F37" s="37"/>
      <c r="G37" s="42">
        <v>348</v>
      </c>
      <c r="H37" s="37"/>
    </row>
    <row r="38" spans="1:8" ht="15.75">
      <c r="A38" s="33"/>
      <c r="B38" s="34"/>
      <c r="C38" s="50" t="s">
        <v>12</v>
      </c>
      <c r="D38" s="46" t="s">
        <v>3</v>
      </c>
      <c r="E38" s="49"/>
      <c r="F38" s="37"/>
      <c r="G38" s="42">
        <v>980</v>
      </c>
      <c r="H38" s="37"/>
    </row>
    <row r="39" spans="1:8" ht="27.75" customHeight="1">
      <c r="A39" s="33"/>
      <c r="B39" s="34"/>
      <c r="C39" s="50" t="s">
        <v>13</v>
      </c>
      <c r="D39" s="46" t="s">
        <v>3</v>
      </c>
      <c r="E39" s="49"/>
      <c r="F39" s="37"/>
      <c r="G39" s="42">
        <v>173</v>
      </c>
      <c r="H39" s="37"/>
    </row>
    <row r="40" spans="1:8" ht="21.75" customHeight="1">
      <c r="A40" s="33"/>
      <c r="B40" s="34"/>
      <c r="C40" s="50" t="s">
        <v>14</v>
      </c>
      <c r="D40" s="46" t="s">
        <v>6</v>
      </c>
      <c r="E40" s="49"/>
      <c r="F40" s="37"/>
      <c r="G40" s="42">
        <v>159</v>
      </c>
      <c r="H40" s="37"/>
    </row>
    <row r="41" spans="1:8" ht="23.25" customHeight="1">
      <c r="A41" s="33"/>
      <c r="B41" s="34"/>
      <c r="C41" s="50" t="s">
        <v>15</v>
      </c>
      <c r="D41" s="46" t="s">
        <v>6</v>
      </c>
      <c r="E41" s="46"/>
      <c r="F41" s="37"/>
      <c r="G41" s="42">
        <v>28</v>
      </c>
      <c r="H41" s="37"/>
    </row>
    <row r="42" spans="1:8" ht="16.5" customHeight="1">
      <c r="A42" s="7" t="s">
        <v>39</v>
      </c>
      <c r="B42" s="7" t="s">
        <v>40</v>
      </c>
      <c r="C42" s="8" t="s">
        <v>41</v>
      </c>
      <c r="D42" s="8" t="s">
        <v>42</v>
      </c>
      <c r="E42" s="66" t="s">
        <v>24</v>
      </c>
      <c r="F42" s="66"/>
      <c r="G42" s="66" t="s">
        <v>23</v>
      </c>
      <c r="H42" s="66"/>
    </row>
    <row r="43" spans="1:8" ht="17.25" customHeight="1">
      <c r="A43" s="9"/>
      <c r="B43" s="10"/>
      <c r="C43" s="11"/>
      <c r="D43" s="12"/>
      <c r="E43" s="12" t="s">
        <v>25</v>
      </c>
      <c r="F43" s="13" t="s">
        <v>26</v>
      </c>
      <c r="G43" s="14" t="s">
        <v>25</v>
      </c>
      <c r="H43" s="15" t="s">
        <v>26</v>
      </c>
    </row>
    <row r="44" spans="1:8" ht="22.5" customHeight="1">
      <c r="A44" s="33"/>
      <c r="B44" s="34"/>
      <c r="C44" s="50" t="s">
        <v>16</v>
      </c>
      <c r="D44" s="46" t="s">
        <v>9</v>
      </c>
      <c r="E44" s="46"/>
      <c r="F44" s="37"/>
      <c r="G44" s="42">
        <v>3990</v>
      </c>
      <c r="H44" s="37"/>
    </row>
    <row r="45" spans="1:8" ht="22.5" customHeight="1">
      <c r="A45" s="33"/>
      <c r="B45" s="34"/>
      <c r="C45" s="50" t="s">
        <v>17</v>
      </c>
      <c r="D45" s="46" t="s">
        <v>9</v>
      </c>
      <c r="E45" s="46"/>
      <c r="F45" s="37"/>
      <c r="G45" s="42">
        <v>704</v>
      </c>
      <c r="H45" s="37"/>
    </row>
    <row r="46" spans="1:8" ht="24" customHeight="1">
      <c r="A46" s="33"/>
      <c r="B46" s="34"/>
      <c r="C46" s="50" t="s">
        <v>18</v>
      </c>
      <c r="D46" s="46" t="s">
        <v>1</v>
      </c>
      <c r="E46" s="46"/>
      <c r="F46" s="37"/>
      <c r="G46" s="42">
        <v>212</v>
      </c>
      <c r="H46" s="37"/>
    </row>
    <row r="47" spans="1:8" ht="24.75" customHeight="1">
      <c r="A47" s="33"/>
      <c r="B47" s="34"/>
      <c r="C47" s="50" t="s">
        <v>19</v>
      </c>
      <c r="D47" s="46" t="s">
        <v>1</v>
      </c>
      <c r="E47" s="46"/>
      <c r="F47" s="37"/>
      <c r="G47" s="42">
        <v>38</v>
      </c>
      <c r="H47" s="37"/>
    </row>
    <row r="48" spans="1:8" ht="30.75">
      <c r="A48" s="33"/>
      <c r="B48" s="34"/>
      <c r="C48" s="50" t="s">
        <v>28</v>
      </c>
      <c r="D48" s="36" t="s">
        <v>29</v>
      </c>
      <c r="E48" s="46"/>
      <c r="F48" s="37"/>
      <c r="G48" s="42">
        <v>3111</v>
      </c>
      <c r="H48" s="37"/>
    </row>
    <row r="49" spans="1:8" ht="38.25" customHeight="1">
      <c r="A49" s="33"/>
      <c r="B49" s="58"/>
      <c r="C49" s="50" t="s">
        <v>30</v>
      </c>
      <c r="D49" s="36" t="s">
        <v>29</v>
      </c>
      <c r="E49" s="46"/>
      <c r="F49" s="37"/>
      <c r="G49" s="42">
        <v>549</v>
      </c>
      <c r="H49" s="37"/>
    </row>
    <row r="50" spans="1:8" ht="24" customHeight="1">
      <c r="A50" s="45"/>
      <c r="B50" s="34"/>
      <c r="C50" s="50" t="s">
        <v>20</v>
      </c>
      <c r="D50" s="46" t="s">
        <v>0</v>
      </c>
      <c r="E50" s="46"/>
      <c r="F50" s="37"/>
      <c r="G50" s="42">
        <v>2334</v>
      </c>
      <c r="H50" s="37"/>
    </row>
    <row r="51" spans="1:8" ht="29.25" customHeight="1">
      <c r="A51" s="33"/>
      <c r="B51" s="34"/>
      <c r="C51" s="50" t="s">
        <v>21</v>
      </c>
      <c r="D51" s="46" t="s">
        <v>0</v>
      </c>
      <c r="E51" s="46"/>
      <c r="F51" s="37"/>
      <c r="G51" s="42">
        <v>411</v>
      </c>
      <c r="H51" s="37"/>
    </row>
    <row r="52" spans="1:8" ht="45.75">
      <c r="A52" s="33"/>
      <c r="B52" s="34"/>
      <c r="C52" s="51" t="s">
        <v>31</v>
      </c>
      <c r="D52" s="52" t="s">
        <v>32</v>
      </c>
      <c r="E52" s="52"/>
      <c r="F52" s="37"/>
      <c r="G52" s="42">
        <v>850</v>
      </c>
      <c r="H52" s="37"/>
    </row>
    <row r="53" spans="1:8" ht="45.75">
      <c r="A53" s="33"/>
      <c r="B53" s="34"/>
      <c r="C53" s="51" t="s">
        <v>33</v>
      </c>
      <c r="D53" s="52" t="s">
        <v>32</v>
      </c>
      <c r="E53" s="52"/>
      <c r="F53" s="37"/>
      <c r="G53" s="42">
        <v>150</v>
      </c>
      <c r="H53" s="37"/>
    </row>
    <row r="54" spans="1:8" ht="20.25" customHeight="1">
      <c r="A54" s="53"/>
      <c r="B54" s="34"/>
      <c r="C54" s="50" t="s">
        <v>34</v>
      </c>
      <c r="D54" s="46" t="s">
        <v>4</v>
      </c>
      <c r="E54" s="46"/>
      <c r="F54" s="37"/>
      <c r="G54" s="42">
        <v>850</v>
      </c>
      <c r="H54" s="37"/>
    </row>
    <row r="55" spans="1:8" ht="20.25" customHeight="1">
      <c r="A55" s="17"/>
      <c r="B55" s="34"/>
      <c r="C55" s="50" t="s">
        <v>35</v>
      </c>
      <c r="D55" s="46" t="s">
        <v>4</v>
      </c>
      <c r="E55" s="46"/>
      <c r="F55" s="37"/>
      <c r="G55" s="42">
        <v>150</v>
      </c>
      <c r="H55" s="37"/>
    </row>
    <row r="56" spans="1:8" ht="15.75">
      <c r="A56" s="33"/>
      <c r="B56" s="34"/>
      <c r="C56" s="50" t="s">
        <v>36</v>
      </c>
      <c r="D56" s="46" t="s">
        <v>5</v>
      </c>
      <c r="E56" s="46"/>
      <c r="F56" s="37"/>
      <c r="G56" s="42">
        <v>741</v>
      </c>
      <c r="H56" s="37"/>
    </row>
    <row r="57" spans="1:8" ht="15.75">
      <c r="A57" s="33"/>
      <c r="B57" s="34"/>
      <c r="C57" s="50" t="s">
        <v>37</v>
      </c>
      <c r="D57" s="46" t="s">
        <v>5</v>
      </c>
      <c r="E57" s="46"/>
      <c r="F57" s="37"/>
      <c r="G57" s="42">
        <v>131</v>
      </c>
      <c r="H57" s="37"/>
    </row>
    <row r="58" spans="1:8" ht="15.75">
      <c r="A58" s="33">
        <v>852</v>
      </c>
      <c r="B58" s="18"/>
      <c r="C58" s="54"/>
      <c r="D58" s="20" t="s">
        <v>62</v>
      </c>
      <c r="E58" s="55">
        <f>SUM(E59)</f>
        <v>3900</v>
      </c>
      <c r="F58" s="22">
        <f>SUM(F59)</f>
        <v>3900</v>
      </c>
      <c r="G58" s="40">
        <f>SUM(H59)</f>
        <v>3900</v>
      </c>
      <c r="H58" s="22">
        <f>SUM(G59)</f>
        <v>3900</v>
      </c>
    </row>
    <row r="59" spans="1:8" ht="15.75">
      <c r="A59" s="33"/>
      <c r="B59" s="18">
        <v>85219</v>
      </c>
      <c r="C59" s="54"/>
      <c r="D59" s="20" t="s">
        <v>63</v>
      </c>
      <c r="E59" s="55">
        <f>SUM(E60:E67)</f>
        <v>3900</v>
      </c>
      <c r="F59" s="22">
        <f>SUM(F60:F67)</f>
        <v>3900</v>
      </c>
      <c r="G59" s="40">
        <f>SUM(G60:G67)</f>
        <v>3900</v>
      </c>
      <c r="H59" s="22">
        <f>SUM(H60:H67)</f>
        <v>3900</v>
      </c>
    </row>
    <row r="60" spans="1:8" ht="45.75">
      <c r="A60" s="33"/>
      <c r="B60" s="18"/>
      <c r="C60" s="50" t="s">
        <v>64</v>
      </c>
      <c r="D60" s="36" t="s">
        <v>47</v>
      </c>
      <c r="E60" s="49"/>
      <c r="F60" s="37">
        <v>3704</v>
      </c>
      <c r="G60" s="42"/>
      <c r="H60" s="37"/>
    </row>
    <row r="61" spans="1:8" ht="45.75">
      <c r="A61" s="33"/>
      <c r="B61" s="18"/>
      <c r="C61" s="50" t="s">
        <v>65</v>
      </c>
      <c r="D61" s="36" t="s">
        <v>47</v>
      </c>
      <c r="E61" s="49"/>
      <c r="F61" s="37">
        <v>196</v>
      </c>
      <c r="G61" s="42"/>
      <c r="H61" s="37"/>
    </row>
    <row r="62" spans="1:8" ht="15.75">
      <c r="A62" s="33"/>
      <c r="B62" s="18"/>
      <c r="C62" s="50" t="s">
        <v>18</v>
      </c>
      <c r="D62" s="36" t="s">
        <v>1</v>
      </c>
      <c r="E62" s="49"/>
      <c r="F62" s="37"/>
      <c r="G62" s="42"/>
      <c r="H62" s="37">
        <v>3704</v>
      </c>
    </row>
    <row r="63" spans="1:8" ht="15.75">
      <c r="A63" s="33"/>
      <c r="B63" s="18"/>
      <c r="C63" s="50" t="s">
        <v>19</v>
      </c>
      <c r="D63" s="36" t="s">
        <v>1</v>
      </c>
      <c r="E63" s="49"/>
      <c r="F63" s="37"/>
      <c r="G63" s="42"/>
      <c r="H63" s="37">
        <v>196</v>
      </c>
    </row>
    <row r="64" spans="1:8" ht="30.75">
      <c r="A64" s="33"/>
      <c r="B64" s="18"/>
      <c r="C64" s="50" t="s">
        <v>66</v>
      </c>
      <c r="D64" s="36" t="s">
        <v>52</v>
      </c>
      <c r="E64" s="49"/>
      <c r="F64" s="37"/>
      <c r="G64" s="42">
        <v>3704</v>
      </c>
      <c r="H64" s="37"/>
    </row>
    <row r="65" spans="1:8" ht="30.75">
      <c r="A65" s="33"/>
      <c r="B65" s="18"/>
      <c r="C65" s="50" t="s">
        <v>67</v>
      </c>
      <c r="D65" s="36" t="s">
        <v>52</v>
      </c>
      <c r="E65" s="49"/>
      <c r="F65" s="37"/>
      <c r="G65" s="42">
        <v>196</v>
      </c>
      <c r="H65" s="37"/>
    </row>
    <row r="66" spans="1:8" ht="15.75">
      <c r="A66" s="33"/>
      <c r="B66" s="18"/>
      <c r="C66" s="50" t="s">
        <v>68</v>
      </c>
      <c r="D66" s="36" t="s">
        <v>69</v>
      </c>
      <c r="E66" s="49">
        <v>3704</v>
      </c>
      <c r="F66" s="37"/>
      <c r="G66" s="42"/>
      <c r="H66" s="37"/>
    </row>
    <row r="67" spans="1:8" ht="15.75">
      <c r="A67" s="33"/>
      <c r="B67" s="18"/>
      <c r="C67" s="50" t="s">
        <v>70</v>
      </c>
      <c r="D67" s="36" t="s">
        <v>69</v>
      </c>
      <c r="E67" s="49">
        <v>196</v>
      </c>
      <c r="F67" s="37"/>
      <c r="G67" s="42"/>
      <c r="H67" s="37"/>
    </row>
    <row r="68" spans="1:8" ht="31.5">
      <c r="A68" s="33">
        <v>900</v>
      </c>
      <c r="B68" s="45"/>
      <c r="C68" s="60"/>
      <c r="D68" s="20" t="s">
        <v>77</v>
      </c>
      <c r="E68" s="55"/>
      <c r="F68" s="22"/>
      <c r="G68" s="40">
        <f>SUM(G70)</f>
        <v>70000</v>
      </c>
      <c r="H68" s="22"/>
    </row>
    <row r="69" spans="1:8" ht="15.75">
      <c r="A69" s="33"/>
      <c r="B69" s="45">
        <v>90017</v>
      </c>
      <c r="C69" s="59"/>
      <c r="D69" s="28" t="s">
        <v>76</v>
      </c>
      <c r="E69" s="61"/>
      <c r="F69" s="30"/>
      <c r="G69" s="41">
        <f>SUM(G70)</f>
        <v>70000</v>
      </c>
      <c r="H69" s="30"/>
    </row>
    <row r="70" spans="1:8" ht="78.75" customHeight="1">
      <c r="A70" s="33"/>
      <c r="B70" s="45"/>
      <c r="C70" s="59" t="s">
        <v>78</v>
      </c>
      <c r="D70" s="36" t="s">
        <v>79</v>
      </c>
      <c r="E70" s="49"/>
      <c r="F70" s="37"/>
      <c r="G70" s="42">
        <v>70000</v>
      </c>
      <c r="H70" s="37"/>
    </row>
    <row r="71" spans="1:8" ht="19.5" customHeight="1">
      <c r="A71" s="33">
        <v>926</v>
      </c>
      <c r="B71" s="45"/>
      <c r="C71" s="60"/>
      <c r="D71" s="20" t="s">
        <v>80</v>
      </c>
      <c r="E71" s="55"/>
      <c r="F71" s="22"/>
      <c r="G71" s="40"/>
      <c r="H71" s="22">
        <f>SUM(H72)</f>
        <v>2610</v>
      </c>
    </row>
    <row r="72" spans="1:8" ht="19.5" customHeight="1">
      <c r="A72" s="33"/>
      <c r="B72" s="47">
        <v>92601</v>
      </c>
      <c r="C72" s="63"/>
      <c r="D72" s="28" t="s">
        <v>81</v>
      </c>
      <c r="E72" s="61"/>
      <c r="F72" s="30"/>
      <c r="G72" s="41"/>
      <c r="H72" s="30">
        <f>SUM(H73)</f>
        <v>2610</v>
      </c>
    </row>
    <row r="73" spans="1:8" ht="30" customHeight="1">
      <c r="A73" s="33"/>
      <c r="B73" s="45"/>
      <c r="C73" s="59" t="s">
        <v>82</v>
      </c>
      <c r="D73" s="36" t="s">
        <v>55</v>
      </c>
      <c r="E73" s="49"/>
      <c r="F73" s="37"/>
      <c r="G73" s="42"/>
      <c r="H73" s="37">
        <v>2610</v>
      </c>
    </row>
    <row r="74" spans="1:8" ht="15.75">
      <c r="A74" s="56"/>
      <c r="B74" s="57"/>
      <c r="C74" s="57"/>
      <c r="D74" s="16" t="s">
        <v>7</v>
      </c>
      <c r="E74" s="22">
        <f>SUM(E68+E58+E28+E20+E14+E10)</f>
        <v>22333</v>
      </c>
      <c r="F74" s="22">
        <f>SUM(F68+F58+F28+F20+F14+F10+F25)</f>
        <v>192797</v>
      </c>
      <c r="G74" s="22">
        <f>SUM(G68+G58+G28+G20+G14+G10+G17)</f>
        <v>110333</v>
      </c>
      <c r="H74" s="22">
        <f>SUM(H68+H58+H28+H20+H14+H10+H71)</f>
        <v>280797</v>
      </c>
    </row>
    <row r="75" spans="1:8" ht="12.75" customHeight="1">
      <c r="A75" s="4"/>
      <c r="B75" s="4"/>
      <c r="C75" s="4"/>
      <c r="D75" s="4"/>
      <c r="E75" s="4"/>
      <c r="F75" s="4"/>
      <c r="G75" s="5"/>
      <c r="H75" t="s">
        <v>8</v>
      </c>
    </row>
    <row r="76" spans="1:7" ht="12.75">
      <c r="A76" s="3"/>
      <c r="B76" s="1"/>
      <c r="F76" t="s">
        <v>85</v>
      </c>
      <c r="G76" s="6"/>
    </row>
    <row r="77" spans="1:7" ht="12.75">
      <c r="A77" s="3"/>
      <c r="B77" s="1"/>
      <c r="F77" t="s">
        <v>86</v>
      </c>
      <c r="G77" s="6"/>
    </row>
    <row r="78" spans="1:7" ht="12.75">
      <c r="A78" s="3"/>
      <c r="B78" s="1"/>
      <c r="G78" s="6"/>
    </row>
    <row r="79" spans="1:7" ht="12.75">
      <c r="A79" s="3"/>
      <c r="B79" s="1"/>
      <c r="G79" s="6"/>
    </row>
    <row r="80" spans="1:7" ht="12.75">
      <c r="A80" s="3"/>
      <c r="B80" s="1"/>
      <c r="G80" s="6"/>
    </row>
    <row r="81" spans="1:7" ht="12.75">
      <c r="A81" s="3"/>
      <c r="B81" s="1"/>
      <c r="G81" s="6"/>
    </row>
    <row r="82" spans="1:7" ht="12.75">
      <c r="A82" s="3"/>
      <c r="B82" s="1"/>
      <c r="G82" s="6"/>
    </row>
    <row r="83" spans="1:7" ht="12.75">
      <c r="A83" s="3"/>
      <c r="B83" s="1"/>
      <c r="G83" s="6"/>
    </row>
    <row r="84" spans="1:7" ht="12.75">
      <c r="A84" s="3"/>
      <c r="B84" s="1"/>
      <c r="G84" s="6"/>
    </row>
    <row r="85" spans="1:7" ht="12.75">
      <c r="A85" s="3"/>
      <c r="B85" s="1"/>
      <c r="G85" s="6"/>
    </row>
    <row r="86" spans="1:7" ht="12.75">
      <c r="A86" s="3"/>
      <c r="B86" s="1"/>
      <c r="G86" s="6"/>
    </row>
    <row r="87" spans="1:7" ht="12.75">
      <c r="A87" s="3"/>
      <c r="B87" s="1"/>
      <c r="G87" s="6"/>
    </row>
    <row r="88" spans="1:7" ht="12.75">
      <c r="A88" s="3"/>
      <c r="B88" s="1"/>
      <c r="G88" s="6"/>
    </row>
    <row r="89" spans="1:7" ht="12.75">
      <c r="A89" s="1"/>
      <c r="B89" s="1"/>
      <c r="G89" s="6"/>
    </row>
    <row r="90" ht="12.75">
      <c r="G90" s="6"/>
    </row>
  </sheetData>
  <sheetProtection/>
  <mergeCells count="5">
    <mergeCell ref="B6:G6"/>
    <mergeCell ref="E8:F8"/>
    <mergeCell ref="G8:H8"/>
    <mergeCell ref="E42:F42"/>
    <mergeCell ref="G42:H42"/>
  </mergeCells>
  <printOptions horizontalCentered="1"/>
  <pageMargins left="0.5905511811023623" right="0.1968503937007874" top="0.1968503937007874" bottom="0.7874015748031497" header="0.5118110236220472" footer="0.5118110236220472"/>
  <pageSetup firstPageNumber="1" useFirstPageNumber="1" fitToHeight="7" horizontalDpi="600" verticalDpi="600" orientation="portrait" paperSize="9" scale="8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Bogdan</cp:lastModifiedBy>
  <cp:lastPrinted>2009-11-27T07:24:50Z</cp:lastPrinted>
  <dcterms:created xsi:type="dcterms:W3CDTF">2000-11-02T08:00:54Z</dcterms:created>
  <dcterms:modified xsi:type="dcterms:W3CDTF">2009-12-02T14:30:41Z</dcterms:modified>
  <cp:category/>
  <cp:version/>
  <cp:contentType/>
  <cp:contentStatus/>
</cp:coreProperties>
</file>