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<sst xmlns="http://schemas.openxmlformats.org/spreadsheetml/2006/main" count="171" uniqueCount="69">
  <si>
    <t xml:space="preserve">Załącznik Nr 1 </t>
  </si>
  <si>
    <t>Wójta Gminy Somianka</t>
  </si>
  <si>
    <t>z dnia 31 grudnia 2008 r.</t>
  </si>
  <si>
    <t>Przeniesienia w planie wydatków w budżecie gminy na 2008 rok</t>
  </si>
  <si>
    <t>Klasyfikacja budżetowa</t>
  </si>
  <si>
    <t>Dział</t>
  </si>
  <si>
    <t>§</t>
  </si>
  <si>
    <t>Treść</t>
  </si>
  <si>
    <t>Kwota</t>
  </si>
  <si>
    <t>Zmniejszenia</t>
  </si>
  <si>
    <t>Zwiększenia</t>
  </si>
  <si>
    <t>Rozdział</t>
  </si>
  <si>
    <t>Gospodarka mieszkaniowa</t>
  </si>
  <si>
    <t>Gospodarka gruntami i nieruchomościami</t>
  </si>
  <si>
    <t>Wynagrodzenia bezosobowe</t>
  </si>
  <si>
    <t>Zakup materiałów i wyposażenia</t>
  </si>
  <si>
    <t>Różne opłaty i składki</t>
  </si>
  <si>
    <t>Administracja publiczna</t>
  </si>
  <si>
    <t>Rady gmin</t>
  </si>
  <si>
    <t>Zakup usług pozostałych</t>
  </si>
  <si>
    <t>Urzędy gmin</t>
  </si>
  <si>
    <t>Wynagrodzenia osobowe pracowników</t>
  </si>
  <si>
    <t>Składki na ubezpieczenia społeczne</t>
  </si>
  <si>
    <t>Pozostała działalność</t>
  </si>
  <si>
    <t>Bezpieczeństwo publiczne i ochrona przeciwpożarowa</t>
  </si>
  <si>
    <t>Ochotnicze straże pożarne</t>
  </si>
  <si>
    <t>Zakup usług remontowych</t>
  </si>
  <si>
    <t>Komendy wojewódzkie Policji</t>
  </si>
  <si>
    <t>Wpłaty jednostek na fundusz celowy</t>
  </si>
  <si>
    <t>Obrona cywilna</t>
  </si>
  <si>
    <t>Ochrona zdrowia</t>
  </si>
  <si>
    <t>Zwalczanie narkomanii</t>
  </si>
  <si>
    <t>Przeciwdziałanie alkoholizmowi</t>
  </si>
  <si>
    <t>Zakup usług do sieci Internet</t>
  </si>
  <si>
    <t>Kultura fizyczna i sport</t>
  </si>
  <si>
    <t>Razem</t>
  </si>
  <si>
    <t xml:space="preserve">Załącznik Nr 2 </t>
  </si>
  <si>
    <t>Rezerwy ogólne i celowe</t>
  </si>
  <si>
    <t>Różne rozliczenia</t>
  </si>
  <si>
    <t>Rezerwy</t>
  </si>
  <si>
    <t>Gospodarka komunalna i ochrona środowiska</t>
  </si>
  <si>
    <t>Oświetlenie ulic, placów i dróg</t>
  </si>
  <si>
    <t>Zakup energii</t>
  </si>
  <si>
    <t>Ogółem</t>
  </si>
  <si>
    <t>Podział ogólnej rezerwy budżetowej na 2008 rok</t>
  </si>
  <si>
    <t>Oświata i wychowanie</t>
  </si>
  <si>
    <t>Szkoły podstawowe</t>
  </si>
  <si>
    <t>Wydatki osobowe niezaliczane do wynagrodzeń</t>
  </si>
  <si>
    <t>Składki na Fundusz Pracy</t>
  </si>
  <si>
    <t>Zakup pomocy naukowych, dydaktycznych i książek</t>
  </si>
  <si>
    <t>Zakup usług zdrowotnych</t>
  </si>
  <si>
    <t>Opłaty z tytułu zakupu usług telekomunikacyjnych telefonii stacjonarnej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</si>
  <si>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</si>
  <si>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</si>
  <si>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</si>
  <si>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</si>
  <si>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</si>
  <si>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Odziały przedszkolne w szkołach podstawowych</t>
  </si>
  <si>
    <t>Gimnazja</t>
  </si>
  <si>
    <t>Odpis na ZFŚS</t>
  </si>
  <si>
    <t>Stołówki szkolne</t>
  </si>
  <si>
    <t>Zakup środków żywności</t>
  </si>
  <si>
    <t>do Zarządzenia Nr 64/08</t>
  </si>
  <si>
    <t>Pomoc społeczna</t>
  </si>
  <si>
    <t>Ośrodki pomocy społecznej</t>
  </si>
  <si>
    <t>Opłaty z tyt. zakupu usług telekomunikacyjnych telefonii stacjonarnej</t>
  </si>
  <si>
    <t>Opłaty czynszowe za pomieszczenia biurowe</t>
  </si>
  <si>
    <t xml:space="preserve">Zasiłki i pomoc w naturze oraz składki na ubezpieczenia emerytalne i rentowe </t>
  </si>
  <si>
    <t>Świadczenia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</si>
</sst>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3" fontId="2" fillId="0" borderId="1" xfId="15" applyFont="1" applyBorder="1" applyAlignment="1">
      <alignment/>
    </xf>
    <xf numFmtId="43" fontId="0" fillId="0" borderId="1" xfId="15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Font="1" applyBorder="1" applyAlignment="1">
      <alignment/>
    </xf>
    <xf numFmtId="43" fontId="2" fillId="0" borderId="1" xfId="15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43" fontId="0" fillId="0" borderId="1" xfId="15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2">
      <selection activeCell="J26" sqref="J26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.140625" style="0" customWidth="1"/>
    <col min="7" max="7" width="10.140625" style="0" customWidth="1"/>
    <col min="8" max="8" width="0.2890625" style="0" customWidth="1"/>
    <col min="9" max="9" width="15.00390625" style="0" customWidth="1"/>
    <col min="10" max="10" width="14.28125" style="0" customWidth="1"/>
  </cols>
  <sheetData>
    <row r="1" spans="9:12" ht="12.75">
      <c r="I1" s="49" t="s">
        <v>0</v>
      </c>
      <c r="J1" s="49"/>
      <c r="K1" s="1"/>
      <c r="L1" s="1"/>
    </row>
    <row r="2" spans="9:12" ht="12.75">
      <c r="I2" s="49" t="s">
        <v>62</v>
      </c>
      <c r="J2" s="49"/>
      <c r="K2" s="1"/>
      <c r="L2" s="1"/>
    </row>
    <row r="3" spans="9:12" ht="12.75">
      <c r="I3" s="49" t="s">
        <v>1</v>
      </c>
      <c r="J3" s="49"/>
      <c r="K3" s="1"/>
      <c r="L3" s="1"/>
    </row>
    <row r="4" spans="9:12" ht="12.75">
      <c r="I4" s="49" t="s">
        <v>2</v>
      </c>
      <c r="J4" s="49"/>
      <c r="K4" s="1"/>
      <c r="L4" s="1"/>
    </row>
    <row r="6" spans="1:12" ht="15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4"/>
      <c r="L6" s="14"/>
    </row>
    <row r="8" spans="1:12" ht="12.75">
      <c r="A8" s="2" t="s">
        <v>4</v>
      </c>
      <c r="B8" s="2"/>
      <c r="C8" s="2"/>
      <c r="D8" s="37" t="s">
        <v>7</v>
      </c>
      <c r="E8" s="37"/>
      <c r="F8" s="37"/>
      <c r="G8" s="37"/>
      <c r="H8" s="37"/>
      <c r="I8" s="38" t="s">
        <v>8</v>
      </c>
      <c r="J8" s="38"/>
      <c r="K8" s="1"/>
      <c r="L8" s="1"/>
    </row>
    <row r="9" spans="1:12" ht="12.75">
      <c r="A9" s="2" t="s">
        <v>5</v>
      </c>
      <c r="B9" s="2" t="s">
        <v>11</v>
      </c>
      <c r="C9" s="3" t="s">
        <v>6</v>
      </c>
      <c r="D9" s="37"/>
      <c r="E9" s="37"/>
      <c r="F9" s="37"/>
      <c r="G9" s="37"/>
      <c r="H9" s="37"/>
      <c r="I9" s="4" t="s">
        <v>9</v>
      </c>
      <c r="J9" s="4" t="s">
        <v>10</v>
      </c>
      <c r="K9" s="1"/>
      <c r="L9" s="1"/>
    </row>
    <row r="10" spans="1:10" ht="12.75">
      <c r="A10" s="96">
        <v>700</v>
      </c>
      <c r="B10" s="97"/>
      <c r="C10" s="5"/>
      <c r="D10" s="20" t="s">
        <v>12</v>
      </c>
      <c r="E10" s="20"/>
      <c r="F10" s="20"/>
      <c r="G10" s="20"/>
      <c r="H10" s="5"/>
      <c r="I10" s="6">
        <f>SUM(I11)</f>
        <v>3972</v>
      </c>
      <c r="J10" s="6">
        <f>SUM(J11)</f>
        <v>3972</v>
      </c>
    </row>
    <row r="11" spans="1:10" ht="12.75">
      <c r="A11" s="87"/>
      <c r="B11" s="86">
        <v>70005</v>
      </c>
      <c r="C11" s="7"/>
      <c r="D11" s="29" t="s">
        <v>13</v>
      </c>
      <c r="E11" s="29"/>
      <c r="F11" s="29"/>
      <c r="G11" s="29"/>
      <c r="H11" s="7"/>
      <c r="I11" s="9">
        <f>SUM(I12:I14)</f>
        <v>3972</v>
      </c>
      <c r="J11" s="9">
        <f>SUM(J12:J14)</f>
        <v>3972</v>
      </c>
    </row>
    <row r="12" spans="1:10" ht="12.75">
      <c r="A12" s="82"/>
      <c r="B12" s="81"/>
      <c r="C12" s="2">
        <v>4170</v>
      </c>
      <c r="D12" s="19" t="s">
        <v>14</v>
      </c>
      <c r="E12" s="19"/>
      <c r="F12" s="19"/>
      <c r="G12" s="19"/>
      <c r="H12" s="2"/>
      <c r="I12" s="10"/>
      <c r="J12" s="10">
        <v>3372</v>
      </c>
    </row>
    <row r="13" spans="1:10" ht="12.75">
      <c r="A13" s="82"/>
      <c r="B13" s="83"/>
      <c r="C13" s="2">
        <v>4210</v>
      </c>
      <c r="D13" s="19" t="s">
        <v>15</v>
      </c>
      <c r="E13" s="19"/>
      <c r="F13" s="19"/>
      <c r="G13" s="19"/>
      <c r="H13" s="2"/>
      <c r="I13" s="10">
        <v>3972</v>
      </c>
      <c r="J13" s="10"/>
    </row>
    <row r="14" spans="1:10" ht="12.75">
      <c r="A14" s="84"/>
      <c r="B14" s="85"/>
      <c r="C14" s="2">
        <v>4430</v>
      </c>
      <c r="D14" s="19" t="s">
        <v>16</v>
      </c>
      <c r="E14" s="19"/>
      <c r="F14" s="19"/>
      <c r="G14" s="19"/>
      <c r="H14" s="2"/>
      <c r="I14" s="10"/>
      <c r="J14" s="10">
        <v>600</v>
      </c>
    </row>
    <row r="15" spans="1:10" ht="12.75">
      <c r="A15" s="96">
        <v>750</v>
      </c>
      <c r="B15" s="97"/>
      <c r="C15" s="5"/>
      <c r="D15" s="20" t="s">
        <v>17</v>
      </c>
      <c r="E15" s="20"/>
      <c r="F15" s="20"/>
      <c r="G15" s="20"/>
      <c r="H15" s="5"/>
      <c r="I15" s="6">
        <f>SUM(I16+I19+I25)</f>
        <v>34600</v>
      </c>
      <c r="J15" s="6">
        <f>SUM(J16+J19+J25)</f>
        <v>34600</v>
      </c>
    </row>
    <row r="16" spans="1:10" ht="12.75">
      <c r="A16" s="87"/>
      <c r="B16" s="86">
        <v>75022</v>
      </c>
      <c r="C16" s="7"/>
      <c r="D16" s="29" t="s">
        <v>18</v>
      </c>
      <c r="E16" s="29"/>
      <c r="F16" s="29"/>
      <c r="G16" s="29"/>
      <c r="H16" s="7"/>
      <c r="I16" s="9">
        <f>SUM(I17:I18)</f>
        <v>500</v>
      </c>
      <c r="J16" s="9">
        <f>SUM(J17:J18)</f>
        <v>500</v>
      </c>
    </row>
    <row r="17" spans="1:10" ht="12.75">
      <c r="A17" s="90"/>
      <c r="B17" s="89"/>
      <c r="C17" s="11">
        <v>4210</v>
      </c>
      <c r="D17" s="24" t="s">
        <v>15</v>
      </c>
      <c r="E17" s="24"/>
      <c r="F17" s="24"/>
      <c r="G17" s="24"/>
      <c r="H17" s="11"/>
      <c r="I17" s="12">
        <v>500</v>
      </c>
      <c r="J17" s="12"/>
    </row>
    <row r="18" spans="1:10" ht="12.75">
      <c r="A18" s="82"/>
      <c r="B18" s="85"/>
      <c r="C18" s="2">
        <v>4300</v>
      </c>
      <c r="D18" s="19" t="s">
        <v>19</v>
      </c>
      <c r="E18" s="19"/>
      <c r="F18" s="19"/>
      <c r="G18" s="19"/>
      <c r="H18" s="2"/>
      <c r="I18" s="10"/>
      <c r="J18" s="10">
        <v>500</v>
      </c>
    </row>
    <row r="19" spans="1:10" ht="12.75">
      <c r="A19" s="99"/>
      <c r="B19" s="15">
        <v>75023</v>
      </c>
      <c r="C19" s="8"/>
      <c r="D19" s="29" t="s">
        <v>20</v>
      </c>
      <c r="E19" s="29"/>
      <c r="F19" s="29"/>
      <c r="G19" s="29"/>
      <c r="H19" s="8"/>
      <c r="I19" s="13">
        <f>SUM(I20:I24)</f>
        <v>34100</v>
      </c>
      <c r="J19" s="13">
        <f>SUM(J20:J24)</f>
        <v>33600</v>
      </c>
    </row>
    <row r="20" spans="1:10" ht="12.75">
      <c r="A20" s="82"/>
      <c r="B20" s="81"/>
      <c r="C20" s="2">
        <v>4010</v>
      </c>
      <c r="D20" s="19" t="s">
        <v>21</v>
      </c>
      <c r="E20" s="19"/>
      <c r="F20" s="19"/>
      <c r="G20" s="19"/>
      <c r="H20" s="2"/>
      <c r="I20" s="10"/>
      <c r="J20" s="10">
        <v>16500</v>
      </c>
    </row>
    <row r="21" spans="1:10" ht="12.75">
      <c r="A21" s="82"/>
      <c r="B21" s="83"/>
      <c r="C21" s="2">
        <v>4110</v>
      </c>
      <c r="D21" s="19" t="s">
        <v>22</v>
      </c>
      <c r="E21" s="19"/>
      <c r="F21" s="19"/>
      <c r="G21" s="19"/>
      <c r="H21" s="2"/>
      <c r="I21" s="10">
        <v>29500</v>
      </c>
      <c r="J21" s="10"/>
    </row>
    <row r="22" spans="1:10" ht="12.75">
      <c r="A22" s="82"/>
      <c r="B22" s="83"/>
      <c r="C22" s="2">
        <v>4170</v>
      </c>
      <c r="D22" s="19" t="s">
        <v>14</v>
      </c>
      <c r="E22" s="19"/>
      <c r="F22" s="19"/>
      <c r="G22" s="19"/>
      <c r="H22" s="2"/>
      <c r="I22" s="10"/>
      <c r="J22" s="10">
        <v>100</v>
      </c>
    </row>
    <row r="23" spans="1:10" ht="12.75">
      <c r="A23" s="82"/>
      <c r="B23" s="83"/>
      <c r="C23" s="2">
        <v>4210</v>
      </c>
      <c r="D23" s="19" t="s">
        <v>15</v>
      </c>
      <c r="E23" s="19"/>
      <c r="F23" s="19"/>
      <c r="G23" s="19"/>
      <c r="H23" s="2"/>
      <c r="I23" s="10">
        <v>4600</v>
      </c>
      <c r="J23" s="10"/>
    </row>
    <row r="24" spans="1:10" ht="12.75">
      <c r="A24" s="82"/>
      <c r="B24" s="85"/>
      <c r="C24" s="2">
        <v>4300</v>
      </c>
      <c r="D24" s="19" t="s">
        <v>19</v>
      </c>
      <c r="E24" s="19"/>
      <c r="F24" s="19"/>
      <c r="G24" s="19"/>
      <c r="H24" s="2"/>
      <c r="I24" s="10"/>
      <c r="J24" s="10">
        <v>17000</v>
      </c>
    </row>
    <row r="25" spans="1:10" ht="12.75">
      <c r="A25" s="90"/>
      <c r="B25" s="86">
        <v>75095</v>
      </c>
      <c r="C25" s="7"/>
      <c r="D25" s="29" t="s">
        <v>23</v>
      </c>
      <c r="E25" s="29"/>
      <c r="F25" s="29"/>
      <c r="G25" s="29"/>
      <c r="H25" s="7"/>
      <c r="I25" s="9"/>
      <c r="J25" s="9">
        <f>SUM(J26)</f>
        <v>500</v>
      </c>
    </row>
    <row r="26" spans="1:10" ht="12.75">
      <c r="A26" s="82"/>
      <c r="B26" s="81"/>
      <c r="C26" s="91">
        <v>4210</v>
      </c>
      <c r="D26" s="19" t="s">
        <v>15</v>
      </c>
      <c r="E26" s="19"/>
      <c r="F26" s="19"/>
      <c r="G26" s="19"/>
      <c r="H26" s="2"/>
      <c r="I26" s="10"/>
      <c r="J26" s="10">
        <v>500</v>
      </c>
    </row>
    <row r="27" spans="1:10" ht="24.75" customHeight="1">
      <c r="A27" s="96">
        <v>754</v>
      </c>
      <c r="B27" s="97"/>
      <c r="C27" s="5"/>
      <c r="D27" s="30" t="s">
        <v>24</v>
      </c>
      <c r="E27" s="30"/>
      <c r="F27" s="30"/>
      <c r="G27" s="30"/>
      <c r="H27" s="5"/>
      <c r="I27" s="6">
        <f>SUM(I28+I30+I34)</f>
        <v>4365</v>
      </c>
      <c r="J27" s="6">
        <f>SUM(J28+J30+J34)</f>
        <v>4365</v>
      </c>
    </row>
    <row r="28" spans="1:10" ht="15" customHeight="1">
      <c r="A28" s="92"/>
      <c r="B28" s="86">
        <v>75404</v>
      </c>
      <c r="C28" s="7"/>
      <c r="D28" s="25" t="s">
        <v>27</v>
      </c>
      <c r="E28" s="25"/>
      <c r="F28" s="25"/>
      <c r="G28" s="25"/>
      <c r="H28" s="7"/>
      <c r="I28" s="9">
        <f>SUM(I29)</f>
        <v>2000</v>
      </c>
      <c r="J28" s="9">
        <f>SUM(J29)</f>
        <v>0</v>
      </c>
    </row>
    <row r="29" spans="1:10" ht="13.5" customHeight="1">
      <c r="A29" s="93"/>
      <c r="B29" s="94"/>
      <c r="C29" s="11">
        <v>3000</v>
      </c>
      <c r="D29" s="26" t="s">
        <v>28</v>
      </c>
      <c r="E29" s="27"/>
      <c r="F29" s="27"/>
      <c r="G29" s="28"/>
      <c r="H29" s="11"/>
      <c r="I29" s="12">
        <v>2000</v>
      </c>
      <c r="J29" s="12"/>
    </row>
    <row r="30" spans="1:10" ht="12.75">
      <c r="A30" s="90"/>
      <c r="B30" s="86">
        <v>75412</v>
      </c>
      <c r="C30" s="7"/>
      <c r="D30" s="29" t="s">
        <v>25</v>
      </c>
      <c r="E30" s="29"/>
      <c r="F30" s="29"/>
      <c r="G30" s="29"/>
      <c r="H30" s="7"/>
      <c r="I30" s="9">
        <f>SUM(I31:I33)</f>
        <v>1865</v>
      </c>
      <c r="J30" s="9">
        <f>SUM(J31:J32)</f>
        <v>3865</v>
      </c>
    </row>
    <row r="31" spans="1:10" ht="12.75">
      <c r="A31" s="82"/>
      <c r="B31" s="81"/>
      <c r="C31" s="2">
        <v>4010</v>
      </c>
      <c r="D31" s="19" t="s">
        <v>21</v>
      </c>
      <c r="E31" s="19"/>
      <c r="F31" s="19"/>
      <c r="G31" s="19"/>
      <c r="H31" s="2"/>
      <c r="I31" s="10"/>
      <c r="J31" s="10">
        <v>500</v>
      </c>
    </row>
    <row r="32" spans="1:10" ht="12.75">
      <c r="A32" s="82"/>
      <c r="B32" s="83"/>
      <c r="C32" s="2">
        <v>4210</v>
      </c>
      <c r="D32" s="19" t="s">
        <v>15</v>
      </c>
      <c r="E32" s="19"/>
      <c r="F32" s="19"/>
      <c r="G32" s="19"/>
      <c r="H32" s="2"/>
      <c r="I32" s="10"/>
      <c r="J32" s="10">
        <v>3365</v>
      </c>
    </row>
    <row r="33" spans="1:10" ht="12.75">
      <c r="A33" s="82"/>
      <c r="B33" s="85"/>
      <c r="C33" s="2">
        <v>4270</v>
      </c>
      <c r="D33" s="19" t="s">
        <v>26</v>
      </c>
      <c r="E33" s="19"/>
      <c r="F33" s="19"/>
      <c r="G33" s="19"/>
      <c r="H33" s="2"/>
      <c r="I33" s="10">
        <v>1865</v>
      </c>
      <c r="J33" s="10"/>
    </row>
    <row r="34" spans="1:10" ht="12.75">
      <c r="A34" s="90"/>
      <c r="B34" s="86">
        <v>75414</v>
      </c>
      <c r="C34" s="7"/>
      <c r="D34" s="29" t="s">
        <v>29</v>
      </c>
      <c r="E34" s="29"/>
      <c r="F34" s="29"/>
      <c r="G34" s="29"/>
      <c r="H34" s="7"/>
      <c r="I34" s="9">
        <f>SUM(I35:I37)</f>
        <v>500</v>
      </c>
      <c r="J34" s="9">
        <f>SUM(J35:J37)</f>
        <v>500</v>
      </c>
    </row>
    <row r="35" spans="1:10" ht="12.75">
      <c r="A35" s="82"/>
      <c r="B35" s="81"/>
      <c r="C35" s="2">
        <v>4210</v>
      </c>
      <c r="D35" s="19" t="s">
        <v>15</v>
      </c>
      <c r="E35" s="19"/>
      <c r="F35" s="19"/>
      <c r="G35" s="19"/>
      <c r="H35" s="2"/>
      <c r="I35" s="10"/>
      <c r="J35" s="10">
        <v>41</v>
      </c>
    </row>
    <row r="36" spans="1:10" ht="12.75">
      <c r="A36" s="82"/>
      <c r="B36" s="83"/>
      <c r="C36" s="2">
        <v>4270</v>
      </c>
      <c r="D36" s="19" t="s">
        <v>26</v>
      </c>
      <c r="E36" s="19"/>
      <c r="F36" s="19"/>
      <c r="G36" s="19"/>
      <c r="H36" s="2"/>
      <c r="I36" s="10">
        <v>500</v>
      </c>
      <c r="J36" s="10"/>
    </row>
    <row r="37" spans="1:10" ht="12.75">
      <c r="A37" s="84"/>
      <c r="B37" s="85"/>
      <c r="C37" s="2">
        <v>4300</v>
      </c>
      <c r="D37" s="19" t="s">
        <v>19</v>
      </c>
      <c r="E37" s="19"/>
      <c r="F37" s="19"/>
      <c r="G37" s="19"/>
      <c r="H37" s="2"/>
      <c r="I37" s="10"/>
      <c r="J37" s="10">
        <v>459</v>
      </c>
    </row>
    <row r="38" spans="1:10" ht="12.75">
      <c r="A38" s="96">
        <v>801</v>
      </c>
      <c r="B38" s="97"/>
      <c r="C38" s="5"/>
      <c r="D38" s="40" t="s">
        <v>45</v>
      </c>
      <c r="E38" s="41"/>
      <c r="F38" s="41"/>
      <c r="G38" s="42"/>
      <c r="H38" s="5"/>
      <c r="I38" s="6">
        <f>SUM(I39+I60+I69+I85)</f>
        <v>137302</v>
      </c>
      <c r="J38" s="6">
        <f>SUM(J39+J60+J69+J85)</f>
        <v>137302</v>
      </c>
    </row>
    <row r="39" spans="1:10" ht="12.75">
      <c r="A39" s="80"/>
      <c r="B39" s="86">
        <v>80101</v>
      </c>
      <c r="C39" s="7"/>
      <c r="D39" s="43" t="s">
        <v>46</v>
      </c>
      <c r="E39" s="44"/>
      <c r="F39" s="44"/>
      <c r="G39" s="45"/>
      <c r="H39" s="7"/>
      <c r="I39" s="9">
        <f>SUM(I40:I59)</f>
        <v>98864</v>
      </c>
      <c r="J39" s="9">
        <f>SUM(J40:J59)</f>
        <v>126630</v>
      </c>
    </row>
    <row r="40" spans="1:10" ht="23.25" customHeight="1">
      <c r="A40" s="82"/>
      <c r="B40" s="81"/>
      <c r="C40" s="2">
        <v>3020</v>
      </c>
      <c r="D40" s="46" t="s">
        <v>47</v>
      </c>
      <c r="E40" s="47"/>
      <c r="F40" s="47"/>
      <c r="G40" s="48"/>
      <c r="H40" s="2"/>
      <c r="I40" s="10">
        <v>2489</v>
      </c>
      <c r="J40" s="10"/>
    </row>
    <row r="41" spans="1:10" ht="12.75">
      <c r="A41" s="82"/>
      <c r="B41" s="83"/>
      <c r="C41" s="2">
        <v>4010</v>
      </c>
      <c r="D41" s="31" t="s">
        <v>21</v>
      </c>
      <c r="E41" s="32"/>
      <c r="F41" s="32"/>
      <c r="G41" s="33"/>
      <c r="H41" s="2"/>
      <c r="I41" s="10"/>
      <c r="J41" s="10">
        <v>115000</v>
      </c>
    </row>
    <row r="42" spans="1:10" ht="12.75">
      <c r="A42" s="82"/>
      <c r="B42" s="83"/>
      <c r="C42" s="2">
        <v>4110</v>
      </c>
      <c r="D42" s="31" t="s">
        <v>22</v>
      </c>
      <c r="E42" s="32"/>
      <c r="F42" s="32"/>
      <c r="G42" s="33"/>
      <c r="H42" s="2"/>
      <c r="I42" s="10"/>
      <c r="J42" s="10">
        <v>1570</v>
      </c>
    </row>
    <row r="43" spans="1:10" ht="12.75">
      <c r="A43" s="82"/>
      <c r="B43" s="83"/>
      <c r="C43" s="2">
        <v>4120</v>
      </c>
      <c r="D43" s="31" t="s">
        <v>48</v>
      </c>
      <c r="E43" s="32"/>
      <c r="F43" s="32"/>
      <c r="G43" s="33"/>
      <c r="H43" s="2"/>
      <c r="I43" s="10"/>
      <c r="J43" s="10">
        <v>1000</v>
      </c>
    </row>
    <row r="44" spans="1:10" ht="12.75">
      <c r="A44" s="82"/>
      <c r="B44" s="83"/>
      <c r="C44" s="2">
        <v>4170</v>
      </c>
      <c r="D44" s="31" t="s">
        <v>14</v>
      </c>
      <c r="E44" s="32"/>
      <c r="F44" s="32"/>
      <c r="G44" s="33"/>
      <c r="H44" s="2"/>
      <c r="I44" s="10"/>
      <c r="J44" s="10">
        <v>1600</v>
      </c>
    </row>
    <row r="45" spans="1:10" ht="12.75">
      <c r="A45" s="82"/>
      <c r="B45" s="83"/>
      <c r="C45" s="2">
        <v>4210</v>
      </c>
      <c r="D45" s="31" t="s">
        <v>15</v>
      </c>
      <c r="E45" s="32"/>
      <c r="F45" s="32"/>
      <c r="G45" s="33"/>
      <c r="H45" s="2"/>
      <c r="I45" s="10"/>
      <c r="J45" s="10">
        <v>3700</v>
      </c>
    </row>
    <row r="46" spans="1:10" ht="25.5" customHeight="1">
      <c r="A46" s="82"/>
      <c r="B46" s="83"/>
      <c r="C46" s="2">
        <v>4240</v>
      </c>
      <c r="D46" s="34" t="s">
        <v>49</v>
      </c>
      <c r="E46" s="35"/>
      <c r="F46" s="35"/>
      <c r="G46" s="36"/>
      <c r="H46" s="2"/>
      <c r="I46" s="10">
        <v>4950</v>
      </c>
      <c r="J46" s="10"/>
    </row>
    <row r="47" spans="1:10" ht="12.75">
      <c r="A47" s="82"/>
      <c r="B47" s="83"/>
      <c r="C47" s="2">
        <v>4260</v>
      </c>
      <c r="D47" s="31" t="s">
        <v>42</v>
      </c>
      <c r="E47" s="32"/>
      <c r="F47" s="32"/>
      <c r="G47" s="33"/>
      <c r="H47" s="2"/>
      <c r="I47" s="10">
        <v>3200</v>
      </c>
      <c r="J47" s="10"/>
    </row>
    <row r="48" spans="1:10" ht="12.75">
      <c r="A48" s="82"/>
      <c r="B48" s="83"/>
      <c r="C48" s="2">
        <v>4270</v>
      </c>
      <c r="D48" s="31" t="s">
        <v>26</v>
      </c>
      <c r="E48" s="32"/>
      <c r="F48" s="32"/>
      <c r="G48" s="33"/>
      <c r="H48" s="2"/>
      <c r="I48" s="10">
        <v>87000</v>
      </c>
      <c r="J48" s="10"/>
    </row>
    <row r="49" spans="1:10" ht="12.75">
      <c r="A49" s="82"/>
      <c r="B49" s="83"/>
      <c r="C49" s="2">
        <v>4280</v>
      </c>
      <c r="D49" s="31" t="s">
        <v>50</v>
      </c>
      <c r="E49" s="32"/>
      <c r="F49" s="32"/>
      <c r="G49" s="33"/>
      <c r="H49" s="2"/>
      <c r="I49" s="10"/>
      <c r="J49" s="10">
        <v>620</v>
      </c>
    </row>
    <row r="50" spans="1:10" ht="12.75">
      <c r="A50" s="82"/>
      <c r="B50" s="83"/>
      <c r="C50" s="2">
        <v>4350</v>
      </c>
      <c r="D50" s="31" t="s">
        <v>33</v>
      </c>
      <c r="E50" s="32"/>
      <c r="F50" s="32"/>
      <c r="G50" s="33"/>
      <c r="H50" s="2"/>
      <c r="I50" s="10"/>
      <c r="J50" s="10">
        <v>100</v>
      </c>
    </row>
    <row r="51" spans="1:10" ht="28.5" customHeight="1">
      <c r="A51" s="82"/>
      <c r="B51" s="83"/>
      <c r="C51" s="2">
        <v>4370</v>
      </c>
      <c r="D51" s="34" t="s">
        <v>51</v>
      </c>
      <c r="E51" s="35"/>
      <c r="F51" s="35"/>
      <c r="G51" s="36"/>
      <c r="H51" s="2"/>
      <c r="I51" s="10"/>
      <c r="J51" s="10">
        <v>100</v>
      </c>
    </row>
    <row r="52" spans="1:10" ht="12.75">
      <c r="A52" s="84"/>
      <c r="B52" s="85"/>
      <c r="C52" s="2">
        <v>4410</v>
      </c>
      <c r="D52" s="31" t="s">
        <v>52</v>
      </c>
      <c r="E52" s="32"/>
      <c r="F52" s="32"/>
      <c r="G52" s="33"/>
      <c r="H52" s="2"/>
      <c r="I52" s="10">
        <v>200</v>
      </c>
      <c r="J52" s="10"/>
    </row>
    <row r="53" spans="1:10" ht="12.75">
      <c r="A53" s="2" t="s">
        <v>4</v>
      </c>
      <c r="B53" s="2"/>
      <c r="C53" s="2"/>
      <c r="D53" s="37" t="s">
        <v>7</v>
      </c>
      <c r="E53" s="37"/>
      <c r="F53" s="37"/>
      <c r="G53" s="37"/>
      <c r="H53" s="37"/>
      <c r="I53" s="38" t="s">
        <v>8</v>
      </c>
      <c r="J53" s="38"/>
    </row>
    <row r="54" spans="1:10" ht="12.75">
      <c r="A54" s="2" t="s">
        <v>5</v>
      </c>
      <c r="B54" s="2" t="s">
        <v>11</v>
      </c>
      <c r="C54" s="3" t="s">
        <v>6</v>
      </c>
      <c r="D54" s="37"/>
      <c r="E54" s="37"/>
      <c r="F54" s="37"/>
      <c r="G54" s="37"/>
      <c r="H54" s="37"/>
      <c r="I54" s="4" t="s">
        <v>9</v>
      </c>
      <c r="J54" s="4" t="s">
        <v>10</v>
      </c>
    </row>
    <row r="55" spans="1:10" ht="12.75">
      <c r="A55" s="80"/>
      <c r="B55" s="81"/>
      <c r="C55" s="2">
        <v>4430</v>
      </c>
      <c r="D55" s="31" t="s">
        <v>16</v>
      </c>
      <c r="E55" s="32"/>
      <c r="F55" s="32"/>
      <c r="G55" s="33"/>
      <c r="H55" s="2"/>
      <c r="I55" s="10">
        <v>700</v>
      </c>
      <c r="J55" s="10"/>
    </row>
    <row r="56" spans="1:10" ht="12.75">
      <c r="A56" s="82"/>
      <c r="B56" s="83"/>
      <c r="C56" s="2">
        <v>4440</v>
      </c>
      <c r="D56" s="31" t="s">
        <v>53</v>
      </c>
      <c r="E56" s="32"/>
      <c r="F56" s="32"/>
      <c r="G56" s="33"/>
      <c r="H56" s="2"/>
      <c r="I56" s="10"/>
      <c r="J56" s="10">
        <v>2000</v>
      </c>
    </row>
    <row r="57" spans="1:10" ht="28.5" customHeight="1">
      <c r="A57" s="82"/>
      <c r="B57" s="83"/>
      <c r="C57" s="2">
        <v>4700</v>
      </c>
      <c r="D57" s="46" t="s">
        <v>54</v>
      </c>
      <c r="E57" s="47"/>
      <c r="F57" s="47"/>
      <c r="G57" s="48"/>
      <c r="H57" s="2"/>
      <c r="I57" s="10"/>
      <c r="J57" s="10">
        <v>940</v>
      </c>
    </row>
    <row r="58" spans="1:10" ht="27.75" customHeight="1">
      <c r="A58" s="82"/>
      <c r="B58" s="83"/>
      <c r="C58" s="2">
        <v>4740</v>
      </c>
      <c r="D58" s="34" t="s">
        <v>55</v>
      </c>
      <c r="E58" s="35"/>
      <c r="F58" s="35"/>
      <c r="G58" s="36"/>
      <c r="H58" s="2"/>
      <c r="I58" s="10">
        <v>150</v>
      </c>
      <c r="J58" s="10"/>
    </row>
    <row r="59" spans="1:10" ht="25.5" customHeight="1">
      <c r="A59" s="82"/>
      <c r="B59" s="85"/>
      <c r="C59" s="2">
        <v>4750</v>
      </c>
      <c r="D59" s="34" t="s">
        <v>56</v>
      </c>
      <c r="E59" s="35"/>
      <c r="F59" s="35"/>
      <c r="G59" s="36"/>
      <c r="H59" s="2"/>
      <c r="I59" s="10">
        <v>175</v>
      </c>
      <c r="J59" s="10"/>
    </row>
    <row r="60" spans="1:10" ht="25.5" customHeight="1">
      <c r="A60" s="82"/>
      <c r="B60" s="86">
        <v>80103</v>
      </c>
      <c r="C60" s="7"/>
      <c r="D60" s="50" t="s">
        <v>57</v>
      </c>
      <c r="E60" s="51"/>
      <c r="F60" s="51"/>
      <c r="G60" s="52"/>
      <c r="H60" s="7"/>
      <c r="I60" s="9">
        <f>SUM(I61:I68)</f>
        <v>3777</v>
      </c>
      <c r="J60" s="9">
        <f>SUM(J61:J68)</f>
        <v>1200</v>
      </c>
    </row>
    <row r="61" spans="1:10" ht="23.25" customHeight="1">
      <c r="A61" s="82"/>
      <c r="B61" s="81"/>
      <c r="C61" s="91">
        <v>3020</v>
      </c>
      <c r="D61" s="34" t="s">
        <v>47</v>
      </c>
      <c r="E61" s="35"/>
      <c r="F61" s="35"/>
      <c r="G61" s="36"/>
      <c r="H61" s="2"/>
      <c r="I61" s="10"/>
      <c r="J61" s="10">
        <v>100</v>
      </c>
    </row>
    <row r="62" spans="1:10" ht="12.75">
      <c r="A62" s="82"/>
      <c r="B62" s="83"/>
      <c r="C62" s="91">
        <v>4010</v>
      </c>
      <c r="D62" s="53" t="s">
        <v>21</v>
      </c>
      <c r="E62" s="54"/>
      <c r="F62" s="54"/>
      <c r="G62" s="55"/>
      <c r="H62" s="2"/>
      <c r="I62" s="10"/>
      <c r="J62" s="10">
        <v>1000</v>
      </c>
    </row>
    <row r="63" spans="1:10" ht="12.75">
      <c r="A63" s="82"/>
      <c r="B63" s="83"/>
      <c r="C63" s="91">
        <v>4110</v>
      </c>
      <c r="D63" s="53" t="s">
        <v>22</v>
      </c>
      <c r="E63" s="54"/>
      <c r="F63" s="54"/>
      <c r="G63" s="55"/>
      <c r="H63" s="2"/>
      <c r="I63" s="10">
        <v>1000</v>
      </c>
      <c r="J63" s="10"/>
    </row>
    <row r="64" spans="1:10" ht="12.75">
      <c r="A64" s="82"/>
      <c r="B64" s="83"/>
      <c r="C64" s="91">
        <v>4120</v>
      </c>
      <c r="D64" s="53" t="s">
        <v>48</v>
      </c>
      <c r="E64" s="54"/>
      <c r="F64" s="54"/>
      <c r="G64" s="55"/>
      <c r="H64" s="2"/>
      <c r="I64" s="10"/>
      <c r="J64" s="10">
        <v>100</v>
      </c>
    </row>
    <row r="65" spans="1:10" ht="12.75">
      <c r="A65" s="82"/>
      <c r="B65" s="83"/>
      <c r="C65" s="91">
        <v>4170</v>
      </c>
      <c r="D65" s="53" t="s">
        <v>14</v>
      </c>
      <c r="E65" s="54"/>
      <c r="F65" s="54"/>
      <c r="G65" s="55"/>
      <c r="H65" s="2"/>
      <c r="I65" s="10">
        <v>650</v>
      </c>
      <c r="J65" s="10"/>
    </row>
    <row r="66" spans="1:10" ht="12.75">
      <c r="A66" s="82"/>
      <c r="B66" s="83"/>
      <c r="C66" s="91">
        <v>4210</v>
      </c>
      <c r="D66" s="53" t="s">
        <v>15</v>
      </c>
      <c r="E66" s="54"/>
      <c r="F66" s="54"/>
      <c r="G66" s="55"/>
      <c r="H66" s="2"/>
      <c r="I66" s="10">
        <v>838</v>
      </c>
      <c r="J66" s="10"/>
    </row>
    <row r="67" spans="1:10" ht="23.25" customHeight="1">
      <c r="A67" s="82"/>
      <c r="B67" s="83"/>
      <c r="C67" s="91">
        <v>4240</v>
      </c>
      <c r="D67" s="34" t="s">
        <v>49</v>
      </c>
      <c r="E67" s="35"/>
      <c r="F67" s="35"/>
      <c r="G67" s="36"/>
      <c r="H67" s="2"/>
      <c r="I67" s="10">
        <v>1197</v>
      </c>
      <c r="J67" s="10"/>
    </row>
    <row r="68" spans="1:10" ht="12.75">
      <c r="A68" s="82"/>
      <c r="B68" s="85"/>
      <c r="C68" s="2">
        <v>4280</v>
      </c>
      <c r="D68" s="53" t="s">
        <v>50</v>
      </c>
      <c r="E68" s="54"/>
      <c r="F68" s="54"/>
      <c r="G68" s="55"/>
      <c r="H68" s="2"/>
      <c r="I68" s="10">
        <v>92</v>
      </c>
      <c r="J68" s="10"/>
    </row>
    <row r="69" spans="1:10" ht="12.75">
      <c r="A69" s="82"/>
      <c r="B69" s="86">
        <v>80110</v>
      </c>
      <c r="C69" s="7"/>
      <c r="D69" s="43" t="s">
        <v>58</v>
      </c>
      <c r="E69" s="44"/>
      <c r="F69" s="44"/>
      <c r="G69" s="45"/>
      <c r="H69" s="7"/>
      <c r="I69" s="9">
        <f>SUM(I70:I84)</f>
        <v>24661</v>
      </c>
      <c r="J69" s="9">
        <f>SUM(J70:J84)</f>
        <v>4872</v>
      </c>
    </row>
    <row r="70" spans="1:10" ht="12.75">
      <c r="A70" s="82"/>
      <c r="B70" s="81"/>
      <c r="C70" s="2">
        <v>4010</v>
      </c>
      <c r="D70" s="53" t="s">
        <v>21</v>
      </c>
      <c r="E70" s="54"/>
      <c r="F70" s="54"/>
      <c r="G70" s="55"/>
      <c r="H70" s="2"/>
      <c r="I70" s="10">
        <v>8766</v>
      </c>
      <c r="J70" s="10"/>
    </row>
    <row r="71" spans="1:10" ht="12.75">
      <c r="A71" s="82"/>
      <c r="B71" s="83"/>
      <c r="C71" s="2">
        <v>4110</v>
      </c>
      <c r="D71" s="53" t="s">
        <v>22</v>
      </c>
      <c r="E71" s="54"/>
      <c r="F71" s="54"/>
      <c r="G71" s="55"/>
      <c r="H71" s="2"/>
      <c r="I71" s="10">
        <v>5000</v>
      </c>
      <c r="J71" s="10"/>
    </row>
    <row r="72" spans="1:10" ht="12.75">
      <c r="A72" s="82"/>
      <c r="B72" s="83"/>
      <c r="C72" s="2">
        <v>4170</v>
      </c>
      <c r="D72" s="53" t="s">
        <v>14</v>
      </c>
      <c r="E72" s="54"/>
      <c r="F72" s="54"/>
      <c r="G72" s="55"/>
      <c r="H72" s="2"/>
      <c r="I72" s="10">
        <v>600</v>
      </c>
      <c r="J72" s="10"/>
    </row>
    <row r="73" spans="1:10" ht="12.75">
      <c r="A73" s="82"/>
      <c r="B73" s="83"/>
      <c r="C73" s="2">
        <v>4210</v>
      </c>
      <c r="D73" s="53" t="s">
        <v>15</v>
      </c>
      <c r="E73" s="54"/>
      <c r="F73" s="54"/>
      <c r="G73" s="55"/>
      <c r="H73" s="2"/>
      <c r="I73" s="10">
        <v>6000</v>
      </c>
      <c r="J73" s="10"/>
    </row>
    <row r="74" spans="1:10" ht="24" customHeight="1">
      <c r="A74" s="82"/>
      <c r="B74" s="83"/>
      <c r="C74" s="2">
        <v>4240</v>
      </c>
      <c r="D74" s="34" t="s">
        <v>49</v>
      </c>
      <c r="E74" s="35"/>
      <c r="F74" s="35"/>
      <c r="G74" s="36"/>
      <c r="H74" s="2"/>
      <c r="I74" s="10">
        <v>1776</v>
      </c>
      <c r="J74" s="10"/>
    </row>
    <row r="75" spans="1:10" ht="12.75">
      <c r="A75" s="82"/>
      <c r="B75" s="83"/>
      <c r="C75" s="2">
        <v>4260</v>
      </c>
      <c r="D75" s="53" t="s">
        <v>42</v>
      </c>
      <c r="E75" s="54"/>
      <c r="F75" s="54"/>
      <c r="G75" s="55"/>
      <c r="H75" s="2"/>
      <c r="I75" s="10"/>
      <c r="J75" s="10">
        <v>2300</v>
      </c>
    </row>
    <row r="76" spans="1:10" ht="12.75">
      <c r="A76" s="82"/>
      <c r="B76" s="83"/>
      <c r="C76" s="2">
        <v>4270</v>
      </c>
      <c r="D76" s="53" t="s">
        <v>26</v>
      </c>
      <c r="E76" s="54"/>
      <c r="F76" s="54"/>
      <c r="G76" s="55"/>
      <c r="H76" s="2"/>
      <c r="I76" s="10"/>
      <c r="J76" s="10">
        <v>1412</v>
      </c>
    </row>
    <row r="77" spans="1:10" ht="12.75">
      <c r="A77" s="82"/>
      <c r="B77" s="83"/>
      <c r="C77" s="2">
        <v>4280</v>
      </c>
      <c r="D77" s="53" t="s">
        <v>50</v>
      </c>
      <c r="E77" s="54"/>
      <c r="F77" s="54"/>
      <c r="G77" s="55"/>
      <c r="H77" s="2"/>
      <c r="I77" s="10">
        <v>235</v>
      </c>
      <c r="J77" s="10"/>
    </row>
    <row r="78" spans="1:10" ht="12.75">
      <c r="A78" s="82"/>
      <c r="B78" s="83"/>
      <c r="C78" s="2">
        <v>4300</v>
      </c>
      <c r="D78" s="53" t="s">
        <v>19</v>
      </c>
      <c r="E78" s="54"/>
      <c r="F78" s="54"/>
      <c r="G78" s="55"/>
      <c r="H78" s="2"/>
      <c r="I78" s="10">
        <v>1000</v>
      </c>
      <c r="J78" s="10"/>
    </row>
    <row r="79" spans="1:10" ht="12.75">
      <c r="A79" s="82"/>
      <c r="B79" s="83"/>
      <c r="C79" s="2">
        <v>4350</v>
      </c>
      <c r="D79" s="53" t="s">
        <v>33</v>
      </c>
      <c r="E79" s="54"/>
      <c r="F79" s="54"/>
      <c r="G79" s="55"/>
      <c r="H79" s="2"/>
      <c r="I79" s="10"/>
      <c r="J79" s="10">
        <v>500</v>
      </c>
    </row>
    <row r="80" spans="1:10" ht="23.25" customHeight="1">
      <c r="A80" s="82"/>
      <c r="B80" s="83"/>
      <c r="C80" s="2">
        <v>4370</v>
      </c>
      <c r="D80" s="46" t="s">
        <v>51</v>
      </c>
      <c r="E80" s="47"/>
      <c r="F80" s="47"/>
      <c r="G80" s="48"/>
      <c r="H80" s="2"/>
      <c r="I80" s="10"/>
      <c r="J80" s="10">
        <v>50</v>
      </c>
    </row>
    <row r="81" spans="1:10" ht="12.75">
      <c r="A81" s="82"/>
      <c r="B81" s="83"/>
      <c r="C81" s="2">
        <v>4410</v>
      </c>
      <c r="D81" s="53" t="s">
        <v>52</v>
      </c>
      <c r="E81" s="54"/>
      <c r="F81" s="54"/>
      <c r="G81" s="55"/>
      <c r="H81" s="2"/>
      <c r="I81" s="10"/>
      <c r="J81" s="10">
        <v>10</v>
      </c>
    </row>
    <row r="82" spans="1:10" ht="12.75">
      <c r="A82" s="82"/>
      <c r="B82" s="83"/>
      <c r="C82" s="2">
        <v>4430</v>
      </c>
      <c r="D82" s="53" t="s">
        <v>16</v>
      </c>
      <c r="E82" s="54"/>
      <c r="F82" s="54"/>
      <c r="G82" s="55"/>
      <c r="H82" s="2"/>
      <c r="I82" s="10">
        <v>384</v>
      </c>
      <c r="J82" s="10"/>
    </row>
    <row r="83" spans="1:10" ht="12.75">
      <c r="A83" s="82"/>
      <c r="B83" s="83"/>
      <c r="C83" s="2">
        <v>4440</v>
      </c>
      <c r="D83" s="53" t="s">
        <v>59</v>
      </c>
      <c r="E83" s="54"/>
      <c r="F83" s="54"/>
      <c r="G83" s="55"/>
      <c r="H83" s="2"/>
      <c r="I83" s="10"/>
      <c r="J83" s="10">
        <v>600</v>
      </c>
    </row>
    <row r="84" spans="1:10" ht="26.25" customHeight="1">
      <c r="A84" s="82"/>
      <c r="B84" s="85"/>
      <c r="C84" s="2">
        <v>4750</v>
      </c>
      <c r="D84" s="34" t="s">
        <v>56</v>
      </c>
      <c r="E84" s="35"/>
      <c r="F84" s="35"/>
      <c r="G84" s="36"/>
      <c r="H84" s="2"/>
      <c r="I84" s="10">
        <v>900</v>
      </c>
      <c r="J84" s="10"/>
    </row>
    <row r="85" spans="1:10" ht="12.75">
      <c r="A85" s="90"/>
      <c r="B85" s="86">
        <v>80148</v>
      </c>
      <c r="C85" s="7"/>
      <c r="D85" s="43" t="s">
        <v>60</v>
      </c>
      <c r="E85" s="44"/>
      <c r="F85" s="44"/>
      <c r="G85" s="45"/>
      <c r="H85" s="7"/>
      <c r="I85" s="9">
        <f>SUM(I86:I87)</f>
        <v>10000</v>
      </c>
      <c r="J85" s="9">
        <f>SUM(J86:J87)</f>
        <v>4600</v>
      </c>
    </row>
    <row r="86" spans="1:10" ht="12.75">
      <c r="A86" s="82"/>
      <c r="B86" s="81"/>
      <c r="C86" s="2">
        <v>4010</v>
      </c>
      <c r="D86" s="53" t="s">
        <v>21</v>
      </c>
      <c r="E86" s="54"/>
      <c r="F86" s="54"/>
      <c r="G86" s="55"/>
      <c r="H86" s="2"/>
      <c r="I86" s="10"/>
      <c r="J86" s="10">
        <v>4600</v>
      </c>
    </row>
    <row r="87" spans="1:10" ht="12.75">
      <c r="A87" s="84"/>
      <c r="B87" s="85"/>
      <c r="C87" s="2">
        <v>4220</v>
      </c>
      <c r="D87" s="34" t="s">
        <v>61</v>
      </c>
      <c r="E87" s="35"/>
      <c r="F87" s="35"/>
      <c r="G87" s="36"/>
      <c r="H87" s="2"/>
      <c r="I87" s="10">
        <v>10000</v>
      </c>
      <c r="J87" s="10"/>
    </row>
    <row r="88" spans="1:10" ht="12.75">
      <c r="A88" s="96">
        <v>851</v>
      </c>
      <c r="B88" s="97"/>
      <c r="C88" s="5"/>
      <c r="D88" s="20" t="s">
        <v>30</v>
      </c>
      <c r="E88" s="20"/>
      <c r="F88" s="20"/>
      <c r="G88" s="20"/>
      <c r="H88" s="5"/>
      <c r="I88" s="6">
        <f>SUM(I89+I91)</f>
        <v>2541</v>
      </c>
      <c r="J88" s="6">
        <f>SUM(J89+J91)</f>
        <v>2541</v>
      </c>
    </row>
    <row r="89" spans="1:10" ht="12.75">
      <c r="A89" s="87"/>
      <c r="B89" s="86">
        <v>85153</v>
      </c>
      <c r="C89" s="7"/>
      <c r="D89" s="39" t="s">
        <v>31</v>
      </c>
      <c r="E89" s="39"/>
      <c r="F89" s="39"/>
      <c r="G89" s="39"/>
      <c r="H89" s="7"/>
      <c r="I89" s="9">
        <f>SUM(I90)</f>
        <v>0</v>
      </c>
      <c r="J89" s="9">
        <f>SUM(J90)</f>
        <v>1160</v>
      </c>
    </row>
    <row r="90" spans="1:10" ht="12.75">
      <c r="A90" s="82"/>
      <c r="B90" s="91"/>
      <c r="C90" s="2">
        <v>4210</v>
      </c>
      <c r="D90" s="23" t="s">
        <v>15</v>
      </c>
      <c r="E90" s="23"/>
      <c r="F90" s="23"/>
      <c r="G90" s="23"/>
      <c r="H90" s="2"/>
      <c r="I90" s="10"/>
      <c r="J90" s="10">
        <v>1160</v>
      </c>
    </row>
    <row r="91" spans="1:10" ht="12.75">
      <c r="A91" s="90"/>
      <c r="B91" s="86">
        <v>85154</v>
      </c>
      <c r="C91" s="7"/>
      <c r="D91" s="22" t="s">
        <v>32</v>
      </c>
      <c r="E91" s="22"/>
      <c r="F91" s="22"/>
      <c r="G91" s="22"/>
      <c r="H91" s="7"/>
      <c r="I91" s="9">
        <f>SUM(I92:I94)</f>
        <v>2541</v>
      </c>
      <c r="J91" s="9">
        <f>SUM(J92:J94)</f>
        <v>1381</v>
      </c>
    </row>
    <row r="92" spans="1:10" ht="12.75">
      <c r="A92" s="82"/>
      <c r="B92" s="81"/>
      <c r="C92" s="2">
        <v>4170</v>
      </c>
      <c r="D92" s="23" t="s">
        <v>14</v>
      </c>
      <c r="E92" s="23"/>
      <c r="F92" s="23"/>
      <c r="G92" s="23"/>
      <c r="H92" s="2"/>
      <c r="I92" s="10">
        <v>2541</v>
      </c>
      <c r="J92" s="10"/>
    </row>
    <row r="93" spans="1:10" ht="12.75">
      <c r="A93" s="82"/>
      <c r="B93" s="83"/>
      <c r="C93" s="2">
        <v>4210</v>
      </c>
      <c r="D93" s="23" t="s">
        <v>15</v>
      </c>
      <c r="E93" s="23"/>
      <c r="F93" s="23"/>
      <c r="G93" s="23"/>
      <c r="H93" s="2"/>
      <c r="I93" s="10"/>
      <c r="J93" s="10">
        <v>1281</v>
      </c>
    </row>
    <row r="94" spans="1:10" ht="12.75">
      <c r="A94" s="84"/>
      <c r="B94" s="85"/>
      <c r="C94" s="2">
        <v>4350</v>
      </c>
      <c r="D94" s="23" t="s">
        <v>33</v>
      </c>
      <c r="E94" s="23"/>
      <c r="F94" s="23"/>
      <c r="G94" s="23"/>
      <c r="H94" s="2"/>
      <c r="I94" s="10"/>
      <c r="J94" s="10">
        <v>100</v>
      </c>
    </row>
    <row r="95" spans="1:10" ht="12.75">
      <c r="A95" s="96">
        <v>852</v>
      </c>
      <c r="B95" s="97"/>
      <c r="C95" s="5"/>
      <c r="D95" s="62" t="s">
        <v>63</v>
      </c>
      <c r="E95" s="62"/>
      <c r="F95" s="62"/>
      <c r="G95" s="63"/>
      <c r="H95" s="5"/>
      <c r="I95" s="6">
        <f>SUM(I96+I98)</f>
        <v>14451</v>
      </c>
      <c r="J95" s="6">
        <f>SUM(J96+J98)</f>
        <v>14451</v>
      </c>
    </row>
    <row r="96" spans="1:10" ht="28.5" customHeight="1">
      <c r="A96" s="87"/>
      <c r="B96" s="86">
        <v>85214</v>
      </c>
      <c r="C96" s="7"/>
      <c r="D96" s="73" t="s">
        <v>67</v>
      </c>
      <c r="E96" s="74"/>
      <c r="F96" s="74"/>
      <c r="G96" s="75"/>
      <c r="H96" s="7"/>
      <c r="I96" s="9">
        <f>SUM(I97)</f>
        <v>1179</v>
      </c>
      <c r="J96" s="9">
        <f>SUM(J97)</f>
        <v>0</v>
      </c>
    </row>
    <row r="97" spans="1:10" ht="15.75" customHeight="1">
      <c r="A97" s="98"/>
      <c r="B97" s="18"/>
      <c r="C97" s="16">
        <v>3110</v>
      </c>
      <c r="D97" s="76" t="s">
        <v>68</v>
      </c>
      <c r="E97" s="77"/>
      <c r="F97" s="77"/>
      <c r="G97" s="78"/>
      <c r="H97" s="16"/>
      <c r="I97" s="79">
        <v>1179</v>
      </c>
      <c r="J97" s="79"/>
    </row>
    <row r="98" spans="1:10" ht="12.75">
      <c r="A98" s="90"/>
      <c r="B98" s="86">
        <v>85219</v>
      </c>
      <c r="C98" s="7"/>
      <c r="D98" s="64" t="s">
        <v>64</v>
      </c>
      <c r="E98" s="65"/>
      <c r="F98" s="65"/>
      <c r="G98" s="66"/>
      <c r="H98" s="7"/>
      <c r="I98" s="9">
        <f>SUM(I101:I129)</f>
        <v>13272</v>
      </c>
      <c r="J98" s="9">
        <f>SUM(J101:J129)</f>
        <v>14451</v>
      </c>
    </row>
    <row r="99" spans="1:10" ht="12.75">
      <c r="A99" s="88" t="s">
        <v>4</v>
      </c>
      <c r="B99" s="2"/>
      <c r="C99" s="2"/>
      <c r="D99" s="37" t="s">
        <v>7</v>
      </c>
      <c r="E99" s="37"/>
      <c r="F99" s="37"/>
      <c r="G99" s="37"/>
      <c r="H99" s="37"/>
      <c r="I99" s="38" t="s">
        <v>8</v>
      </c>
      <c r="J99" s="38"/>
    </row>
    <row r="100" spans="1:10" ht="12.75">
      <c r="A100" s="2" t="s">
        <v>5</v>
      </c>
      <c r="B100" s="2" t="s">
        <v>11</v>
      </c>
      <c r="C100" s="3" t="s">
        <v>6</v>
      </c>
      <c r="D100" s="37"/>
      <c r="E100" s="37"/>
      <c r="F100" s="37"/>
      <c r="G100" s="37"/>
      <c r="H100" s="37"/>
      <c r="I100" s="4" t="s">
        <v>9</v>
      </c>
      <c r="J100" s="4" t="s">
        <v>10</v>
      </c>
    </row>
    <row r="101" spans="1:10" ht="12.75">
      <c r="A101" s="87"/>
      <c r="B101" s="95"/>
      <c r="C101" s="11">
        <v>4010</v>
      </c>
      <c r="D101" s="70" t="s">
        <v>21</v>
      </c>
      <c r="E101" s="71"/>
      <c r="F101" s="71"/>
      <c r="G101" s="72"/>
      <c r="H101" s="11"/>
      <c r="I101" s="12">
        <v>5484</v>
      </c>
      <c r="J101" s="12"/>
    </row>
    <row r="102" spans="1:10" ht="12.75">
      <c r="A102" s="82"/>
      <c r="B102" s="83"/>
      <c r="C102" s="2">
        <v>4018</v>
      </c>
      <c r="D102" s="59" t="s">
        <v>21</v>
      </c>
      <c r="E102" s="60"/>
      <c r="F102" s="60"/>
      <c r="G102" s="61"/>
      <c r="H102" s="2"/>
      <c r="I102" s="10"/>
      <c r="J102" s="10">
        <v>607</v>
      </c>
    </row>
    <row r="103" spans="1:10" ht="12.75">
      <c r="A103" s="82"/>
      <c r="B103" s="83"/>
      <c r="C103" s="2">
        <v>4019</v>
      </c>
      <c r="D103" s="59" t="s">
        <v>21</v>
      </c>
      <c r="E103" s="60"/>
      <c r="F103" s="60"/>
      <c r="G103" s="61"/>
      <c r="H103" s="2"/>
      <c r="I103" s="10"/>
      <c r="J103" s="10">
        <v>439</v>
      </c>
    </row>
    <row r="104" spans="1:10" ht="12.75">
      <c r="A104" s="82"/>
      <c r="B104" s="83"/>
      <c r="C104" s="2">
        <v>4110</v>
      </c>
      <c r="D104" s="59" t="s">
        <v>22</v>
      </c>
      <c r="E104" s="60"/>
      <c r="F104" s="60"/>
      <c r="G104" s="61"/>
      <c r="H104" s="2"/>
      <c r="I104" s="10">
        <v>1400</v>
      </c>
      <c r="J104" s="10"/>
    </row>
    <row r="105" spans="1:10" ht="12.75">
      <c r="A105" s="82"/>
      <c r="B105" s="83"/>
      <c r="C105" s="2">
        <v>4118</v>
      </c>
      <c r="D105" s="59" t="s">
        <v>22</v>
      </c>
      <c r="E105" s="60"/>
      <c r="F105" s="60"/>
      <c r="G105" s="61"/>
      <c r="H105" s="2"/>
      <c r="I105" s="10"/>
      <c r="J105" s="10">
        <v>14</v>
      </c>
    </row>
    <row r="106" spans="1:10" ht="12.75">
      <c r="A106" s="82"/>
      <c r="B106" s="83"/>
      <c r="C106" s="2">
        <v>4119</v>
      </c>
      <c r="D106" s="59" t="s">
        <v>22</v>
      </c>
      <c r="E106" s="60"/>
      <c r="F106" s="60"/>
      <c r="G106" s="61"/>
      <c r="H106" s="2"/>
      <c r="I106" s="10">
        <v>29</v>
      </c>
      <c r="J106" s="10"/>
    </row>
    <row r="107" spans="1:10" ht="12.75">
      <c r="A107" s="82"/>
      <c r="B107" s="83"/>
      <c r="C107" s="2">
        <v>4120</v>
      </c>
      <c r="D107" s="59" t="s">
        <v>48</v>
      </c>
      <c r="E107" s="60"/>
      <c r="F107" s="60"/>
      <c r="G107" s="61"/>
      <c r="H107" s="2"/>
      <c r="I107" s="10"/>
      <c r="J107" s="10">
        <v>142</v>
      </c>
    </row>
    <row r="108" spans="1:10" ht="12.75">
      <c r="A108" s="82"/>
      <c r="B108" s="83"/>
      <c r="C108" s="2">
        <v>4128</v>
      </c>
      <c r="D108" s="59" t="s">
        <v>48</v>
      </c>
      <c r="E108" s="60"/>
      <c r="F108" s="60"/>
      <c r="G108" s="61"/>
      <c r="H108" s="2"/>
      <c r="I108" s="10"/>
      <c r="J108" s="10">
        <v>4</v>
      </c>
    </row>
    <row r="109" spans="1:10" ht="12.75">
      <c r="A109" s="82"/>
      <c r="B109" s="83"/>
      <c r="C109" s="2">
        <v>4129</v>
      </c>
      <c r="D109" s="59" t="s">
        <v>48</v>
      </c>
      <c r="E109" s="60"/>
      <c r="F109" s="60"/>
      <c r="G109" s="61"/>
      <c r="H109" s="2"/>
      <c r="I109" s="10">
        <v>4</v>
      </c>
      <c r="J109" s="10"/>
    </row>
    <row r="110" spans="1:10" ht="12.75">
      <c r="A110" s="82"/>
      <c r="B110" s="83"/>
      <c r="C110" s="2">
        <v>4170</v>
      </c>
      <c r="D110" s="59" t="s">
        <v>14</v>
      </c>
      <c r="E110" s="60"/>
      <c r="F110" s="60"/>
      <c r="G110" s="61"/>
      <c r="H110" s="2"/>
      <c r="I110" s="10">
        <v>1300</v>
      </c>
      <c r="J110" s="10"/>
    </row>
    <row r="111" spans="1:10" ht="12.75">
      <c r="A111" s="82"/>
      <c r="B111" s="83"/>
      <c r="C111" s="2">
        <v>4178</v>
      </c>
      <c r="D111" s="59" t="s">
        <v>14</v>
      </c>
      <c r="E111" s="60"/>
      <c r="F111" s="60"/>
      <c r="G111" s="61"/>
      <c r="H111" s="2"/>
      <c r="I111" s="10">
        <v>531</v>
      </c>
      <c r="J111" s="10"/>
    </row>
    <row r="112" spans="1:10" ht="12.75">
      <c r="A112" s="82"/>
      <c r="B112" s="83"/>
      <c r="C112" s="2">
        <v>4179</v>
      </c>
      <c r="D112" s="59" t="s">
        <v>14</v>
      </c>
      <c r="E112" s="60"/>
      <c r="F112" s="60"/>
      <c r="G112" s="61"/>
      <c r="H112" s="2"/>
      <c r="I112" s="10">
        <v>44</v>
      </c>
      <c r="J112" s="10"/>
    </row>
    <row r="113" spans="1:10" ht="12.75">
      <c r="A113" s="82"/>
      <c r="B113" s="83"/>
      <c r="C113" s="2">
        <v>4210</v>
      </c>
      <c r="D113" s="59" t="s">
        <v>15</v>
      </c>
      <c r="E113" s="60"/>
      <c r="F113" s="60"/>
      <c r="G113" s="61"/>
      <c r="H113" s="2"/>
      <c r="I113" s="10">
        <v>2177</v>
      </c>
      <c r="J113" s="10"/>
    </row>
    <row r="114" spans="1:10" ht="12.75">
      <c r="A114" s="82"/>
      <c r="B114" s="83"/>
      <c r="C114" s="2">
        <v>4218</v>
      </c>
      <c r="D114" s="59" t="s">
        <v>15</v>
      </c>
      <c r="E114" s="60"/>
      <c r="F114" s="60"/>
      <c r="G114" s="61"/>
      <c r="H114" s="2"/>
      <c r="I114" s="10"/>
      <c r="J114" s="10">
        <v>270</v>
      </c>
    </row>
    <row r="115" spans="1:10" ht="12.75">
      <c r="A115" s="82"/>
      <c r="B115" s="83"/>
      <c r="C115" s="2">
        <v>4219</v>
      </c>
      <c r="D115" s="59" t="s">
        <v>15</v>
      </c>
      <c r="E115" s="60"/>
      <c r="F115" s="60"/>
      <c r="G115" s="61"/>
      <c r="H115" s="2"/>
      <c r="I115" s="10"/>
      <c r="J115" s="10">
        <v>4</v>
      </c>
    </row>
    <row r="116" spans="1:10" ht="12.75">
      <c r="A116" s="82"/>
      <c r="B116" s="83"/>
      <c r="C116" s="2">
        <v>4270</v>
      </c>
      <c r="D116" s="59" t="s">
        <v>26</v>
      </c>
      <c r="E116" s="60"/>
      <c r="F116" s="60"/>
      <c r="G116" s="61"/>
      <c r="H116" s="2"/>
      <c r="I116" s="10">
        <v>400</v>
      </c>
      <c r="J116" s="10"/>
    </row>
    <row r="117" spans="1:10" ht="12.75">
      <c r="A117" s="82"/>
      <c r="B117" s="83"/>
      <c r="C117" s="2">
        <v>4280</v>
      </c>
      <c r="D117" s="59" t="s">
        <v>50</v>
      </c>
      <c r="E117" s="60"/>
      <c r="F117" s="60"/>
      <c r="G117" s="61"/>
      <c r="H117" s="2"/>
      <c r="I117" s="10">
        <v>103</v>
      </c>
      <c r="J117" s="10"/>
    </row>
    <row r="118" spans="1:10" ht="12.75">
      <c r="A118" s="82"/>
      <c r="B118" s="83"/>
      <c r="C118" s="2">
        <v>4300</v>
      </c>
      <c r="D118" s="59" t="s">
        <v>19</v>
      </c>
      <c r="E118" s="60"/>
      <c r="F118" s="60"/>
      <c r="G118" s="61"/>
      <c r="H118" s="2"/>
      <c r="I118" s="10"/>
      <c r="J118" s="10">
        <v>7886</v>
      </c>
    </row>
    <row r="119" spans="1:10" ht="12.75">
      <c r="A119" s="82"/>
      <c r="B119" s="83"/>
      <c r="C119" s="2">
        <v>4308</v>
      </c>
      <c r="D119" s="59" t="s">
        <v>19</v>
      </c>
      <c r="E119" s="60"/>
      <c r="F119" s="60"/>
      <c r="G119" s="61"/>
      <c r="H119" s="2"/>
      <c r="I119" s="10"/>
      <c r="J119" s="10">
        <v>327</v>
      </c>
    </row>
    <row r="120" spans="1:10" ht="12.75">
      <c r="A120" s="82"/>
      <c r="B120" s="83"/>
      <c r="C120" s="2">
        <v>4309</v>
      </c>
      <c r="D120" s="59" t="s">
        <v>19</v>
      </c>
      <c r="E120" s="60"/>
      <c r="F120" s="60"/>
      <c r="G120" s="61"/>
      <c r="H120" s="2"/>
      <c r="I120" s="10">
        <v>327</v>
      </c>
      <c r="J120" s="10"/>
    </row>
    <row r="121" spans="1:10" ht="23.25" customHeight="1">
      <c r="A121" s="82"/>
      <c r="B121" s="83"/>
      <c r="C121" s="2">
        <v>4370</v>
      </c>
      <c r="D121" s="67" t="s">
        <v>65</v>
      </c>
      <c r="E121" s="68"/>
      <c r="F121" s="68"/>
      <c r="G121" s="69"/>
      <c r="H121" s="2"/>
      <c r="I121" s="10">
        <v>523</v>
      </c>
      <c r="J121" s="10"/>
    </row>
    <row r="122" spans="1:10" ht="28.5" customHeight="1">
      <c r="A122" s="82"/>
      <c r="B122" s="83"/>
      <c r="C122" s="2">
        <v>4378</v>
      </c>
      <c r="D122" s="67" t="s">
        <v>65</v>
      </c>
      <c r="E122" s="68"/>
      <c r="F122" s="68"/>
      <c r="G122" s="69"/>
      <c r="H122" s="2"/>
      <c r="I122" s="10"/>
      <c r="J122" s="10">
        <v>69</v>
      </c>
    </row>
    <row r="123" spans="1:10" ht="24.75" customHeight="1">
      <c r="A123" s="82"/>
      <c r="B123" s="83"/>
      <c r="C123" s="2">
        <v>4379</v>
      </c>
      <c r="D123" s="67" t="s">
        <v>65</v>
      </c>
      <c r="E123" s="68"/>
      <c r="F123" s="68"/>
      <c r="G123" s="69"/>
      <c r="H123" s="2"/>
      <c r="I123" s="10"/>
      <c r="J123" s="10">
        <v>1</v>
      </c>
    </row>
    <row r="124" spans="1:10" ht="24.75" customHeight="1">
      <c r="A124" s="82"/>
      <c r="B124" s="83"/>
      <c r="C124" s="2">
        <v>4400</v>
      </c>
      <c r="D124" s="67" t="s">
        <v>66</v>
      </c>
      <c r="E124" s="68"/>
      <c r="F124" s="68"/>
      <c r="G124" s="69"/>
      <c r="H124" s="2"/>
      <c r="I124" s="10">
        <v>150</v>
      </c>
      <c r="J124" s="10"/>
    </row>
    <row r="125" spans="1:10" ht="15.75" customHeight="1">
      <c r="A125" s="82"/>
      <c r="B125" s="83"/>
      <c r="C125" s="2">
        <v>4410</v>
      </c>
      <c r="D125" s="67" t="s">
        <v>52</v>
      </c>
      <c r="E125" s="68"/>
      <c r="F125" s="68"/>
      <c r="G125" s="69"/>
      <c r="H125" s="2"/>
      <c r="I125" s="10"/>
      <c r="J125" s="10">
        <v>104</v>
      </c>
    </row>
    <row r="126" spans="1:10" ht="24" customHeight="1">
      <c r="A126" s="82"/>
      <c r="B126" s="83"/>
      <c r="C126" s="2">
        <v>4700</v>
      </c>
      <c r="D126" s="67" t="s">
        <v>54</v>
      </c>
      <c r="E126" s="68"/>
      <c r="F126" s="68"/>
      <c r="G126" s="69"/>
      <c r="H126" s="2"/>
      <c r="I126" s="10"/>
      <c r="J126" s="10">
        <v>4559</v>
      </c>
    </row>
    <row r="127" spans="1:10" ht="24" customHeight="1">
      <c r="A127" s="82"/>
      <c r="B127" s="83"/>
      <c r="C127" s="2">
        <v>4750</v>
      </c>
      <c r="D127" s="67" t="s">
        <v>56</v>
      </c>
      <c r="E127" s="68"/>
      <c r="F127" s="68"/>
      <c r="G127" s="69"/>
      <c r="H127" s="2"/>
      <c r="I127" s="10"/>
      <c r="J127" s="10">
        <v>25</v>
      </c>
    </row>
    <row r="128" spans="1:10" ht="26.25" customHeight="1">
      <c r="A128" s="82"/>
      <c r="B128" s="83"/>
      <c r="C128" s="2">
        <v>4758</v>
      </c>
      <c r="D128" s="67" t="s">
        <v>56</v>
      </c>
      <c r="E128" s="68"/>
      <c r="F128" s="68"/>
      <c r="G128" s="69"/>
      <c r="H128" s="2"/>
      <c r="I128" s="10">
        <v>760</v>
      </c>
      <c r="J128" s="10"/>
    </row>
    <row r="129" spans="1:10" ht="27" customHeight="1">
      <c r="A129" s="84"/>
      <c r="B129" s="85"/>
      <c r="C129" s="2">
        <v>4759</v>
      </c>
      <c r="D129" s="67" t="s">
        <v>56</v>
      </c>
      <c r="E129" s="68"/>
      <c r="F129" s="68"/>
      <c r="G129" s="69"/>
      <c r="H129" s="2"/>
      <c r="I129" s="10">
        <v>40</v>
      </c>
      <c r="J129" s="10"/>
    </row>
    <row r="130" spans="1:10" ht="12.75">
      <c r="A130" s="96">
        <v>926</v>
      </c>
      <c r="B130" s="97"/>
      <c r="C130" s="5"/>
      <c r="D130" s="21" t="s">
        <v>34</v>
      </c>
      <c r="E130" s="21"/>
      <c r="F130" s="21"/>
      <c r="G130" s="21"/>
      <c r="H130" s="5"/>
      <c r="I130" s="6">
        <f>SUM(I131)</f>
        <v>1620</v>
      </c>
      <c r="J130" s="6">
        <f>SUM(J131)</f>
        <v>1620</v>
      </c>
    </row>
    <row r="131" spans="1:10" ht="12.75">
      <c r="A131" s="87"/>
      <c r="B131" s="86">
        <v>92695</v>
      </c>
      <c r="C131" s="7"/>
      <c r="D131" s="22" t="s">
        <v>23</v>
      </c>
      <c r="E131" s="22"/>
      <c r="F131" s="22"/>
      <c r="G131" s="22"/>
      <c r="H131" s="7"/>
      <c r="I131" s="9">
        <f>SUM(I132:I134)</f>
        <v>1620</v>
      </c>
      <c r="J131" s="9">
        <f>SUM(J132:J133)</f>
        <v>1620</v>
      </c>
    </row>
    <row r="132" spans="1:10" ht="12.75">
      <c r="A132" s="82"/>
      <c r="B132" s="81"/>
      <c r="C132" s="2">
        <v>4170</v>
      </c>
      <c r="D132" s="23" t="s">
        <v>14</v>
      </c>
      <c r="E132" s="23"/>
      <c r="F132" s="23"/>
      <c r="G132" s="23"/>
      <c r="H132" s="2"/>
      <c r="I132" s="10"/>
      <c r="J132" s="10">
        <v>1070</v>
      </c>
    </row>
    <row r="133" spans="1:10" ht="12.75">
      <c r="A133" s="82"/>
      <c r="B133" s="83"/>
      <c r="C133" s="2">
        <v>4210</v>
      </c>
      <c r="D133" s="23" t="s">
        <v>15</v>
      </c>
      <c r="E133" s="23"/>
      <c r="F133" s="23"/>
      <c r="G133" s="23"/>
      <c r="H133" s="2"/>
      <c r="I133" s="10"/>
      <c r="J133" s="10">
        <v>550</v>
      </c>
    </row>
    <row r="134" spans="1:10" ht="12.75">
      <c r="A134" s="84"/>
      <c r="B134" s="85"/>
      <c r="C134" s="2">
        <v>4300</v>
      </c>
      <c r="D134" s="19" t="s">
        <v>19</v>
      </c>
      <c r="E134" s="19"/>
      <c r="F134" s="19"/>
      <c r="G134" s="19"/>
      <c r="H134" s="2"/>
      <c r="I134" s="10">
        <v>1620</v>
      </c>
      <c r="J134" s="10"/>
    </row>
    <row r="135" spans="1:10" ht="12.75">
      <c r="A135" s="96"/>
      <c r="B135" s="97"/>
      <c r="C135" s="5"/>
      <c r="D135" s="20" t="s">
        <v>35</v>
      </c>
      <c r="E135" s="20"/>
      <c r="F135" s="20"/>
      <c r="G135" s="20"/>
      <c r="H135" s="5"/>
      <c r="I135" s="6">
        <f>SUM(I130+I95+I88+I38+I27+I15+I10)</f>
        <v>198851</v>
      </c>
      <c r="J135" s="6">
        <f>SUM(J130+J88+J27+J15+J10+J38+J95)</f>
        <v>198851</v>
      </c>
    </row>
  </sheetData>
  <mergeCells count="133">
    <mergeCell ref="D127:G127"/>
    <mergeCell ref="D96:G96"/>
    <mergeCell ref="D97:G97"/>
    <mergeCell ref="D53:H54"/>
    <mergeCell ref="D99:H100"/>
    <mergeCell ref="D121:G121"/>
    <mergeCell ref="D124:G124"/>
    <mergeCell ref="D125:G125"/>
    <mergeCell ref="D126:G126"/>
    <mergeCell ref="D119:G119"/>
    <mergeCell ref="D101:G101"/>
    <mergeCell ref="D104:G104"/>
    <mergeCell ref="D107:G107"/>
    <mergeCell ref="D110:G110"/>
    <mergeCell ref="D113:G113"/>
    <mergeCell ref="D116:G116"/>
    <mergeCell ref="D117:G117"/>
    <mergeCell ref="D118:G118"/>
    <mergeCell ref="D103:G103"/>
    <mergeCell ref="D102:G102"/>
    <mergeCell ref="D98:G98"/>
    <mergeCell ref="D129:G129"/>
    <mergeCell ref="D128:G128"/>
    <mergeCell ref="D123:G123"/>
    <mergeCell ref="D122:G122"/>
    <mergeCell ref="D120:G120"/>
    <mergeCell ref="D95:G95"/>
    <mergeCell ref="D115:G115"/>
    <mergeCell ref="D114:G114"/>
    <mergeCell ref="D112:G112"/>
    <mergeCell ref="D111:G111"/>
    <mergeCell ref="D109:G109"/>
    <mergeCell ref="D108:G108"/>
    <mergeCell ref="D106:G106"/>
    <mergeCell ref="D105:G105"/>
    <mergeCell ref="D86:G86"/>
    <mergeCell ref="D85:G85"/>
    <mergeCell ref="D84:G84"/>
    <mergeCell ref="D83:G83"/>
    <mergeCell ref="D74:G74"/>
    <mergeCell ref="D73:G73"/>
    <mergeCell ref="D81:G81"/>
    <mergeCell ref="D80:G80"/>
    <mergeCell ref="D79:G79"/>
    <mergeCell ref="D78:G78"/>
    <mergeCell ref="D82:G82"/>
    <mergeCell ref="D77:G77"/>
    <mergeCell ref="D76:G76"/>
    <mergeCell ref="D75:G75"/>
    <mergeCell ref="D61:G61"/>
    <mergeCell ref="D66:G66"/>
    <mergeCell ref="D72:G72"/>
    <mergeCell ref="D71:G71"/>
    <mergeCell ref="D70:G70"/>
    <mergeCell ref="D69:G69"/>
    <mergeCell ref="D68:G68"/>
    <mergeCell ref="D67:G67"/>
    <mergeCell ref="D44:G44"/>
    <mergeCell ref="D57:G57"/>
    <mergeCell ref="D58:G58"/>
    <mergeCell ref="D87:G87"/>
    <mergeCell ref="D59:G59"/>
    <mergeCell ref="D60:G60"/>
    <mergeCell ref="D65:G65"/>
    <mergeCell ref="D64:G64"/>
    <mergeCell ref="D63:G63"/>
    <mergeCell ref="D62:G62"/>
    <mergeCell ref="D48:G48"/>
    <mergeCell ref="D47:G47"/>
    <mergeCell ref="D46:G46"/>
    <mergeCell ref="D45:G45"/>
    <mergeCell ref="I1:J1"/>
    <mergeCell ref="I2:J2"/>
    <mergeCell ref="I3:J3"/>
    <mergeCell ref="I4:J4"/>
    <mergeCell ref="D8:H9"/>
    <mergeCell ref="I8:J8"/>
    <mergeCell ref="D89:G89"/>
    <mergeCell ref="A6:J6"/>
    <mergeCell ref="D38:G38"/>
    <mergeCell ref="D39:G39"/>
    <mergeCell ref="D40:G40"/>
    <mergeCell ref="D41:G41"/>
    <mergeCell ref="D42:G42"/>
    <mergeCell ref="D43:G43"/>
    <mergeCell ref="D10:G10"/>
    <mergeCell ref="D11:G11"/>
    <mergeCell ref="D12:G12"/>
    <mergeCell ref="D88:G88"/>
    <mergeCell ref="D56:G56"/>
    <mergeCell ref="D55:G55"/>
    <mergeCell ref="D52:G52"/>
    <mergeCell ref="D51:G51"/>
    <mergeCell ref="D50:G50"/>
    <mergeCell ref="D49:G49"/>
    <mergeCell ref="D13:G13"/>
    <mergeCell ref="D14:G14"/>
    <mergeCell ref="D15:G15"/>
    <mergeCell ref="D16:G16"/>
    <mergeCell ref="D18:G18"/>
    <mergeCell ref="D19:G19"/>
    <mergeCell ref="D20:G20"/>
    <mergeCell ref="D21:G21"/>
    <mergeCell ref="D30:G30"/>
    <mergeCell ref="D31:G31"/>
    <mergeCell ref="D32:G32"/>
    <mergeCell ref="D22:G22"/>
    <mergeCell ref="D24:G24"/>
    <mergeCell ref="D25:G25"/>
    <mergeCell ref="D26:G26"/>
    <mergeCell ref="D37:G37"/>
    <mergeCell ref="D17:G17"/>
    <mergeCell ref="D23:G23"/>
    <mergeCell ref="D28:G28"/>
    <mergeCell ref="D29:G29"/>
    <mergeCell ref="D33:G33"/>
    <mergeCell ref="D34:G34"/>
    <mergeCell ref="D35:G35"/>
    <mergeCell ref="D36:G36"/>
    <mergeCell ref="D27:G27"/>
    <mergeCell ref="D90:G90"/>
    <mergeCell ref="D91:G91"/>
    <mergeCell ref="D93:G93"/>
    <mergeCell ref="D94:G94"/>
    <mergeCell ref="D92:G92"/>
    <mergeCell ref="D130:G130"/>
    <mergeCell ref="D131:G131"/>
    <mergeCell ref="D132:G132"/>
    <mergeCell ref="D133:G133"/>
    <mergeCell ref="D134:G134"/>
    <mergeCell ref="D135:G135"/>
    <mergeCell ref="I53:J53"/>
    <mergeCell ref="I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7.28125" style="0" customWidth="1"/>
    <col min="3" max="3" width="6.140625" style="0" customWidth="1"/>
    <col min="8" max="8" width="5.421875" style="0" customWidth="1"/>
    <col min="9" max="10" width="12.421875" style="0" customWidth="1"/>
  </cols>
  <sheetData>
    <row r="1" spans="9:12" ht="12.75">
      <c r="I1" s="49" t="s">
        <v>36</v>
      </c>
      <c r="J1" s="49"/>
      <c r="K1" s="1"/>
      <c r="L1" s="1"/>
    </row>
    <row r="2" spans="9:12" ht="12.75">
      <c r="I2" s="49" t="s">
        <v>62</v>
      </c>
      <c r="J2" s="49"/>
      <c r="K2" s="1"/>
      <c r="L2" s="1"/>
    </row>
    <row r="3" spans="9:12" ht="12.75">
      <c r="I3" s="49" t="s">
        <v>1</v>
      </c>
      <c r="J3" s="49"/>
      <c r="K3" s="1"/>
      <c r="L3" s="1"/>
    </row>
    <row r="4" spans="9:12" ht="12.75">
      <c r="I4" s="49" t="s">
        <v>2</v>
      </c>
      <c r="J4" s="49"/>
      <c r="K4" s="1"/>
      <c r="L4" s="1"/>
    </row>
    <row r="6" spans="1:12" ht="1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4"/>
      <c r="L6" s="14"/>
    </row>
    <row r="7" ht="45.75" customHeight="1"/>
    <row r="8" spans="1:12" ht="12.75">
      <c r="A8" s="2" t="s">
        <v>4</v>
      </c>
      <c r="B8" s="2"/>
      <c r="C8" s="2"/>
      <c r="D8" s="37" t="s">
        <v>7</v>
      </c>
      <c r="E8" s="37"/>
      <c r="F8" s="37"/>
      <c r="G8" s="37"/>
      <c r="H8" s="37"/>
      <c r="I8" s="38" t="s">
        <v>8</v>
      </c>
      <c r="J8" s="38"/>
      <c r="K8" s="1"/>
      <c r="L8" s="1"/>
    </row>
    <row r="9" spans="1:12" ht="12.75">
      <c r="A9" s="2" t="s">
        <v>5</v>
      </c>
      <c r="B9" s="2" t="s">
        <v>11</v>
      </c>
      <c r="C9" s="3" t="s">
        <v>6</v>
      </c>
      <c r="D9" s="37"/>
      <c r="E9" s="37"/>
      <c r="F9" s="37"/>
      <c r="G9" s="37"/>
      <c r="H9" s="37"/>
      <c r="I9" s="4" t="s">
        <v>9</v>
      </c>
      <c r="J9" s="4" t="s">
        <v>10</v>
      </c>
      <c r="K9" s="1"/>
      <c r="L9" s="1"/>
    </row>
    <row r="10" spans="1:10" ht="12.75">
      <c r="A10" s="5">
        <v>758</v>
      </c>
      <c r="B10" s="5"/>
      <c r="C10" s="5"/>
      <c r="D10" s="40" t="s">
        <v>38</v>
      </c>
      <c r="E10" s="41"/>
      <c r="F10" s="41"/>
      <c r="G10" s="41"/>
      <c r="H10" s="42"/>
      <c r="I10" s="6">
        <f>SUM(I11)</f>
        <v>15000</v>
      </c>
      <c r="J10" s="6">
        <f>SUM(J11)</f>
        <v>0</v>
      </c>
    </row>
    <row r="11" spans="1:10" ht="12.75">
      <c r="A11" s="7"/>
      <c r="B11" s="7">
        <v>75818</v>
      </c>
      <c r="C11" s="7"/>
      <c r="D11" s="40" t="s">
        <v>37</v>
      </c>
      <c r="E11" s="41"/>
      <c r="F11" s="41"/>
      <c r="G11" s="41"/>
      <c r="H11" s="42"/>
      <c r="I11" s="9">
        <f>SUM(I12:I12)</f>
        <v>15000</v>
      </c>
      <c r="J11" s="9">
        <v>0</v>
      </c>
    </row>
    <row r="12" spans="1:10" ht="12.75">
      <c r="A12" s="2"/>
      <c r="B12" s="2"/>
      <c r="C12" s="2">
        <v>4810</v>
      </c>
      <c r="D12" s="53" t="s">
        <v>39</v>
      </c>
      <c r="E12" s="54"/>
      <c r="F12" s="54"/>
      <c r="G12" s="54"/>
      <c r="H12" s="55"/>
      <c r="I12" s="10">
        <v>15000</v>
      </c>
      <c r="J12" s="10">
        <v>0</v>
      </c>
    </row>
    <row r="13" spans="1:10" ht="12.75">
      <c r="A13" s="5">
        <v>900</v>
      </c>
      <c r="B13" s="5"/>
      <c r="C13" s="5"/>
      <c r="D13" s="40" t="s">
        <v>40</v>
      </c>
      <c r="E13" s="41"/>
      <c r="F13" s="41"/>
      <c r="G13" s="41"/>
      <c r="H13" s="42"/>
      <c r="I13" s="6">
        <f>SUM(I14)</f>
        <v>0</v>
      </c>
      <c r="J13" s="6">
        <f>SUM(J14)</f>
        <v>15000</v>
      </c>
    </row>
    <row r="14" spans="1:10" ht="12.75">
      <c r="A14" s="7"/>
      <c r="B14" s="7">
        <v>90015</v>
      </c>
      <c r="C14" s="7"/>
      <c r="D14" s="43" t="s">
        <v>41</v>
      </c>
      <c r="E14" s="44"/>
      <c r="F14" s="44"/>
      <c r="G14" s="44"/>
      <c r="H14" s="45"/>
      <c r="I14" s="9">
        <f>SUM(I15:I15)</f>
        <v>0</v>
      </c>
      <c r="J14" s="9">
        <f>SUM(J15:J15)</f>
        <v>15000</v>
      </c>
    </row>
    <row r="15" spans="1:10" ht="12.75">
      <c r="A15" s="7"/>
      <c r="B15" s="11"/>
      <c r="C15" s="11">
        <v>4260</v>
      </c>
      <c r="D15" s="56" t="s">
        <v>42</v>
      </c>
      <c r="E15" s="57"/>
      <c r="F15" s="57"/>
      <c r="G15" s="57"/>
      <c r="H15" s="58"/>
      <c r="I15" s="12">
        <v>0</v>
      </c>
      <c r="J15" s="12">
        <v>15000</v>
      </c>
    </row>
    <row r="16" spans="1:10" ht="12.75">
      <c r="A16" s="8"/>
      <c r="B16" s="8"/>
      <c r="C16" s="8"/>
      <c r="D16" s="43" t="s">
        <v>43</v>
      </c>
      <c r="E16" s="44"/>
      <c r="F16" s="44"/>
      <c r="G16" s="44"/>
      <c r="H16" s="45"/>
      <c r="I16" s="13">
        <f>SUM(I10+I13)</f>
        <v>15000</v>
      </c>
      <c r="J16" s="13">
        <f>SUM(J10+J13)</f>
        <v>15000</v>
      </c>
    </row>
  </sheetData>
  <mergeCells count="14">
    <mergeCell ref="I1:J1"/>
    <mergeCell ref="I2:J2"/>
    <mergeCell ref="I3:J3"/>
    <mergeCell ref="I4:J4"/>
    <mergeCell ref="D15:H15"/>
    <mergeCell ref="D16:H16"/>
    <mergeCell ref="A6:J6"/>
    <mergeCell ref="D8:H9"/>
    <mergeCell ref="I8:J8"/>
    <mergeCell ref="D10:H10"/>
    <mergeCell ref="D12:H12"/>
    <mergeCell ref="D14:H14"/>
    <mergeCell ref="D13:H13"/>
    <mergeCell ref="D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Somianka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2009-01-07T12:52:08Z</cp:lastPrinted>
  <dcterms:created xsi:type="dcterms:W3CDTF">2009-01-06T09:27:06Z</dcterms:created>
  <dcterms:modified xsi:type="dcterms:W3CDTF">2009-01-07T12:52:30Z</dcterms:modified>
  <cp:category/>
  <cp:version/>
  <cp:contentType/>
  <cp:contentStatus/>
</cp:coreProperties>
</file>