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71" windowWidth="15480" windowHeight="11640" activeTab="0"/>
  </bookViews>
  <sheets>
    <sheet name="tab 1" sheetId="1" r:id="rId1"/>
    <sheet name="tab 2" sheetId="2" r:id="rId2"/>
    <sheet name="zał 4" sheetId="3" r:id="rId3"/>
    <sheet name="zał 2" sheetId="4" r:id="rId4"/>
    <sheet name="zał 5" sheetId="5" r:id="rId5"/>
    <sheet name="Prognoza długu" sheetId="6" r:id="rId6"/>
    <sheet name="plan przychodów" sheetId="7" r:id="rId7"/>
    <sheet name="zał 3" sheetId="8" r:id="rId8"/>
    <sheet name="zał nr 2a" sheetId="9" r:id="rId9"/>
    <sheet name="zał nr 1" sheetId="10" r:id="rId10"/>
  </sheets>
  <definedNames>
    <definedName name="_xlnm.Print_Area" localSheetId="6">'plan przychodów'!$A$1:$P$16</definedName>
    <definedName name="_xlnm.Print_Area" localSheetId="1">'tab 2'!$A$1:$W$385</definedName>
    <definedName name="_xlnm.Print_Titles" localSheetId="8">'zał nr 2a'!$7:$11</definedName>
  </definedNames>
  <calcPr fullCalcOnLoad="1"/>
</workbook>
</file>

<file path=xl/sharedStrings.xml><?xml version="1.0" encoding="utf-8"?>
<sst xmlns="http://schemas.openxmlformats.org/spreadsheetml/2006/main" count="6009" uniqueCount="922">
  <si>
    <t>Dział</t>
  </si>
  <si>
    <t>Rozdz.</t>
  </si>
  <si>
    <t>§</t>
  </si>
  <si>
    <t>Zakup usług pozostałych</t>
  </si>
  <si>
    <t>Zakup materiałów i wyposażenia</t>
  </si>
  <si>
    <t>75095</t>
  </si>
  <si>
    <t>Ogółem</t>
  </si>
  <si>
    <t>Wydatki bieżące</t>
  </si>
  <si>
    <t>Wydatki majątkowe</t>
  </si>
  <si>
    <t>w tym:</t>
  </si>
  <si>
    <t>z tego:</t>
  </si>
  <si>
    <t>w złotych</t>
  </si>
  <si>
    <t>Lp.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</si>
  <si>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</si>
  <si>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</si>
  <si>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</si>
  <si>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</si>
  <si>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</si>
  <si>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</si>
  <si>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</si>
  <si>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</si>
  <si>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1.</t>
  </si>
  <si>
    <t>2.</t>
  </si>
  <si>
    <t>3.</t>
  </si>
  <si>
    <t>4.</t>
  </si>
  <si>
    <t>x</t>
  </si>
  <si>
    <t>Nazwa zadania inwestycyjnego</t>
  </si>
  <si>
    <t>środki pochodzące
z innych  źródeł*</t>
  </si>
  <si>
    <t>0690</t>
  </si>
  <si>
    <t>Wpływy z różnych opłat</t>
  </si>
  <si>
    <t>5.</t>
  </si>
  <si>
    <t>6.</t>
  </si>
  <si>
    <t>Dochody</t>
  </si>
  <si>
    <t>Wydatki</t>
  </si>
  <si>
    <t>Załącznik Nr 5</t>
  </si>
  <si>
    <t>Rozdział</t>
  </si>
  <si>
    <t>§*</t>
  </si>
  <si>
    <t>700</t>
  </si>
  <si>
    <t>750</t>
  </si>
  <si>
    <t>754</t>
  </si>
  <si>
    <t>dotacje</t>
  </si>
  <si>
    <t>Nazwa zadania</t>
  </si>
  <si>
    <t>Kwota dotacji</t>
  </si>
  <si>
    <t>Wyszczególnienie</t>
  </si>
  <si>
    <t>1.1</t>
  </si>
  <si>
    <t>1.2</t>
  </si>
  <si>
    <t>obligacje</t>
  </si>
  <si>
    <t>1.3</t>
  </si>
  <si>
    <t>I.</t>
  </si>
  <si>
    <t>II.</t>
  </si>
  <si>
    <t>III.</t>
  </si>
  <si>
    <t>Ochrony Środowiska i Gospodarki Wodnej</t>
  </si>
  <si>
    <t>Stan środków obrotowych na początek roku</t>
  </si>
  <si>
    <t>Przychody</t>
  </si>
  <si>
    <t>IV.</t>
  </si>
  <si>
    <t>Stan środków obrotowych na koniec roku</t>
  </si>
  <si>
    <t>Wydatki na zakupy inwestycyjne funduszy celowych</t>
  </si>
  <si>
    <t>Rodzaj zadłużenia oraz nazwa zadania</t>
  </si>
  <si>
    <t>Wydatki ogółem</t>
  </si>
  <si>
    <t>60016</t>
  </si>
  <si>
    <t>75023</t>
  </si>
  <si>
    <t>Rady Gminy</t>
  </si>
  <si>
    <t>600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</si>
  <si>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</si>
  <si>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</si>
  <si>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</si>
  <si>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</si>
  <si>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</si>
  <si>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</si>
  <si>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</si>
  <si>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</si>
  <si>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</si>
  <si>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w tym:</t>
  </si>
  <si>
    <t>EBOiR</t>
  </si>
  <si>
    <t>Pożyczki, kredyty i obligacje na prefinansowanie</t>
  </si>
  <si>
    <t xml:space="preserve">Zaciągnięte zobowiązania </t>
  </si>
  <si>
    <t>Planowane zobowiązania</t>
  </si>
  <si>
    <t>2.1</t>
  </si>
  <si>
    <t>Spłata rat kapitałowych z tytułu prefinansowania</t>
  </si>
  <si>
    <t>kredytów i pozyczek</t>
  </si>
  <si>
    <t>wykup papierów wartościowych</t>
  </si>
  <si>
    <t>udzielonych poręczeń</t>
  </si>
  <si>
    <t>2.2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</si>
  <si>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</si>
  <si>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</si>
  <si>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</si>
  <si>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</si>
  <si>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</si>
  <si>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</t>
  </si>
  <si>
    <t>6.1</t>
  </si>
  <si>
    <t>6.2</t>
  </si>
  <si>
    <t>6.3</t>
  </si>
  <si>
    <t>6.4</t>
  </si>
  <si>
    <t>Dług na 31.12.2009</t>
  </si>
  <si>
    <t>Plan na 2009 r.</t>
  </si>
  <si>
    <t>Plan przychodów i wydatków Gminnego Funduszu</t>
  </si>
  <si>
    <t>Stan środków obrotowych** na początek roku</t>
  </si>
  <si>
    <t>ogółem</t>
  </si>
  <si>
    <t>z budżetu</t>
  </si>
  <si>
    <t>Zakłady budżetowe</t>
  </si>
  <si>
    <t>Zakład Gospodarki Komunalnej</t>
  </si>
  <si>
    <t>Urząd Gminy</t>
  </si>
  <si>
    <t>70095</t>
  </si>
  <si>
    <t>Razem dz. 801</t>
  </si>
  <si>
    <t>Razem dz. 921</t>
  </si>
  <si>
    <t>Razem dz. 900</t>
  </si>
  <si>
    <t>Razem dz. 700</t>
  </si>
  <si>
    <t>Razem dz. 600</t>
  </si>
  <si>
    <t>Razem dz. 010</t>
  </si>
  <si>
    <t>60014</t>
  </si>
  <si>
    <t>Budowa hali sportowej wraz z pomieszczeniami socjalnymi przy ZS w Woli Mystkowskiej</t>
  </si>
  <si>
    <t>Razem dz. 750</t>
  </si>
  <si>
    <t xml:space="preserve">Rady Gminy </t>
  </si>
  <si>
    <t xml:space="preserve"> </t>
  </si>
  <si>
    <t>150</t>
  </si>
  <si>
    <t>15011</t>
  </si>
  <si>
    <t>PROGNOZA DŁUGU  NA 31 GRUDNIA 2010 r. I  LATA NASTĘPNE</t>
  </si>
  <si>
    <t>Dług na 31.12.2010</t>
  </si>
  <si>
    <r>
      <t xml:space="preserve">Zobowiązania wg tytułów dłuznych: </t>
    </r>
    <r>
      <rPr>
        <sz val="6"/>
        <rFont val="Arial CE"/>
        <family val="0"/>
      </rPr>
      <t>(1.1 + 1.2 + 1.3)</t>
    </r>
  </si>
  <si>
    <r>
      <t xml:space="preserve">Obsługa długu </t>
    </r>
    <r>
      <rPr>
        <sz val="6"/>
        <rFont val="Arial CE"/>
        <family val="0"/>
      </rPr>
      <t>(2.1 + 2.2 + 2.3)</t>
    </r>
  </si>
  <si>
    <r>
      <t xml:space="preserve">długu </t>
    </r>
    <r>
      <rPr>
        <sz val="6"/>
        <rFont val="Arial CE"/>
        <family val="0"/>
      </rPr>
      <t>(art. 170 ust. 1)  (1 -2.a -2.b - 2.2):3</t>
    </r>
  </si>
  <si>
    <r>
      <t xml:space="preserve">długu po uwzględnieniu wyłączeń </t>
    </r>
    <r>
      <rPr>
        <sz val="6"/>
        <rFont val="Arial CE"/>
        <family val="0"/>
      </rPr>
      <t>(art. 170 ust. 3)  (1.1 + 1.2 - 2.1.a -2.1.b):3</t>
    </r>
  </si>
  <si>
    <r>
      <t xml:space="preserve">spłaty zadłuzenia art.. </t>
    </r>
    <r>
      <rPr>
        <sz val="6"/>
        <rFont val="Arial CE"/>
        <family val="0"/>
      </rPr>
      <t>169 ust.1)  (2:3)</t>
    </r>
  </si>
  <si>
    <r>
      <t xml:space="preserve">spłaty zadłużenia po uwzględnieniu wyłączeń </t>
    </r>
    <r>
      <rPr>
        <sz val="6"/>
        <rFont val="Arial CE"/>
        <family val="0"/>
      </rPr>
      <t>(art.. 169 ust. 3)   (2.1 + 2.3)3</t>
    </r>
  </si>
  <si>
    <t>63095</t>
  </si>
  <si>
    <t>Przyspieszenie wzrostu konkurencyjności województwa mazowieckiego przez budowanie społeczeństwa informacyjnego i gospodarki opartej na wiedzy, poprzez stworzenie zintegrowanych baz wiedzy na mazowszu</t>
  </si>
  <si>
    <t>kredyty,
pożyczki i obligacje</t>
  </si>
  <si>
    <t>Województwo Mazowieckie</t>
  </si>
  <si>
    <t>Dotacja celowa na pomoc finansową udzelaną między jst na dofinansowanie zadań inwestycyjnych i zakupów inwestycyjnych zadanie pod nazwą "Przebudowa/ odnowa drogi powiatowej w miejscowości Michalin</t>
  </si>
  <si>
    <t>Budowa chodnika w m. Somianka</t>
  </si>
  <si>
    <t>Budowa chodnika w m. Kręgi</t>
  </si>
  <si>
    <t>Budowa chodnika w m. Popowo</t>
  </si>
  <si>
    <t>Budowa chodnika w m. Stare Płudy</t>
  </si>
  <si>
    <t>Przebudowa nawierzchni żwirowej na asfaltową drogi gminnej relacji Ulasek - Wólka Somiankowska - Kręgi</t>
  </si>
  <si>
    <t>Zagospodarowanie centrum miejscowości Wola Mystkowska wraz z budową chodnika i oświetlenia</t>
  </si>
  <si>
    <t>Uporządkowanie gospodarki wodno - ściekowej na terenie Gminy Somianka (budowa stacji uzdatniania wody w Somiance, budowa kanalizacji sanitarno - grawitacyjno - ciśnieniowej z przyłączami w msc. Michalin oraz łącze wodociągowe Somianka - Michalin, budowa przydomowych oczyszczalni ścieków, zakup wozu asenizacyjnego.</t>
  </si>
  <si>
    <t>Dotacje celowe z budżetu na finansowanie lub dofinansowanie kosztów realizacji inwestycji i zakupów inwestycyjnych zakładów budżetowych
budowa sieci wodociągowej w m. Wola Mystkowska</t>
  </si>
  <si>
    <t>Remont budynku GOK wraz z zagospodarowaniem terenu stanowiacego centrum miejscowości Somianka Parcele</t>
  </si>
  <si>
    <t>Remont elewacji zewnętrznej budynku i adaptacja pomieszczeń pod filię gminnej biblioteki publicznej w Wólce Somiankowskiej wraz z zagospodarowaniem przestrzeni pod plac zabaw</t>
  </si>
  <si>
    <t>Rozwój elektronicznej administracji w samorządach województwa mazowieckiego wspomagającej niwelowanie dwudzielności potencjału województwa</t>
  </si>
  <si>
    <t>Województwo Mazowiecke</t>
  </si>
  <si>
    <t>Rozwój markowego produktu turystycznego Puszcza Biała i Kamieniecka</t>
  </si>
  <si>
    <t>Razem dz. 630</t>
  </si>
  <si>
    <t>Urząd Gminy Wyszków</t>
  </si>
  <si>
    <t>Zadania inwestycyjne w 2010 r.</t>
  </si>
  <si>
    <t>rok budżetowy 2010 (8+9+10+11)</t>
  </si>
  <si>
    <t>kredyty,
 pożyczki i obligacje</t>
  </si>
  <si>
    <t>Razem dz. 150</t>
  </si>
  <si>
    <t>Limity wydatków na wieloletnie programy inwestycyjne w latach 2010 - 2012</t>
  </si>
  <si>
    <t>75421</t>
  </si>
  <si>
    <t>Wsparcie techniczne powiatowego systemu reagowania kryzysowego oraz ratowniczo - gaśniczego w zakresie ratownictwa ekologicznego i chemicznego w powiecie wyszkowskim</t>
  </si>
  <si>
    <t>Razem dz. 754</t>
  </si>
  <si>
    <t>Gminny Ośrodek Kultury</t>
  </si>
  <si>
    <t>Gminna Biblioteka Publiczna</t>
  </si>
  <si>
    <t>Jednostki sektora finansów publicznych</t>
  </si>
  <si>
    <t>Nazwa jednostki</t>
  </si>
  <si>
    <t>podmiotowej</t>
  </si>
  <si>
    <t>przedmiotowa</t>
  </si>
  <si>
    <t>celowa</t>
  </si>
  <si>
    <t>Dotacje udzielone w 2010 roku z budżetu podmiotom należącym i nie należącym do sektora finansów publicznych</t>
  </si>
  <si>
    <t xml:space="preserve">kwota </t>
  </si>
  <si>
    <t>zakres dotacji</t>
  </si>
  <si>
    <t>Dotacja celowa na zadania bieżące finansowanych z udziałem środków z UE</t>
  </si>
  <si>
    <t>Dotacja celowa na inwestycje</t>
  </si>
  <si>
    <t xml:space="preserve">Kwota </t>
  </si>
  <si>
    <t>cel dotacji</t>
  </si>
  <si>
    <t>dopłata do ścieków i poboru wody</t>
  </si>
  <si>
    <t>Koszty</t>
  </si>
  <si>
    <t>wtym wpłata do budżetu</t>
  </si>
  <si>
    <t>Stanśrodków obrotowych na koniec roku</t>
  </si>
  <si>
    <t>dotacja przedmiotowa</t>
  </si>
  <si>
    <t>Gminny Program Profilaktyki i Rozwiązywania Problemów Alkoholowych i Gminny Program Przeciwdziałania Narkomanii</t>
  </si>
  <si>
    <t>z tytułu zezwoleń na sprzedaż alkoholu</t>
  </si>
  <si>
    <t>Plan</t>
  </si>
  <si>
    <t xml:space="preserve"> Gminny Program Przeciwdziałania Narkomanii</t>
  </si>
  <si>
    <t xml:space="preserve">Gminny Program Profilaktyki i Rozwiązywania Problemów Alkoholowych </t>
  </si>
  <si>
    <t xml:space="preserve">Spłata rat kapitałowych </t>
  </si>
  <si>
    <t xml:space="preserve">z dnia </t>
  </si>
  <si>
    <t>Starostwo Powiatowe w Wyszkowie</t>
  </si>
  <si>
    <t xml:space="preserve">Przebudowa nawierzchni ze żwirowych na asfaltowe dróg gminnych relacji:
- przez m. Somianka
- przez m. Barcice                                      
- przez m.nowe Płudy Płudy
- przez m. Jackowo Górne                      </t>
  </si>
  <si>
    <t>Zakup komputerów</t>
  </si>
  <si>
    <t xml:space="preserve">Załącznik 3 </t>
  </si>
  <si>
    <t>Załącznik nr 4</t>
  </si>
  <si>
    <t xml:space="preserve">z dnia  </t>
  </si>
  <si>
    <t>Uporządkowanie gospodarki wodno - ściekowej na terenie Gminy Somianka, budowa sieci wodociagowej w m. Wola Mystkowska.</t>
  </si>
  <si>
    <t xml:space="preserve">Do Uchwały Budżetowej Nr </t>
  </si>
  <si>
    <t xml:space="preserve">do Uchwały Budżetowej Nr </t>
  </si>
  <si>
    <t>do Uchwały Budżetowej Nr</t>
  </si>
  <si>
    <t xml:space="preserve">do Uchwały Budżetowe Nr </t>
  </si>
  <si>
    <t>Załącznik nr 6</t>
  </si>
  <si>
    <t>Plan przychodów i wydatków zakładów budżetowych na 2010 rok</t>
  </si>
  <si>
    <t>Jednostki nienależące do sektora finansów publicznych</t>
  </si>
  <si>
    <t>załącznik Nr 1</t>
  </si>
  <si>
    <t>Tabela Nr 2a</t>
  </si>
  <si>
    <t>Publiczna Podstawowa w Popowie</t>
  </si>
  <si>
    <t>z dnia 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</si>
  <si>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</si>
  <si>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</si>
  <si>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</si>
  <si>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</si>
  <si>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</si>
  <si>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</si>
  <si>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</si>
  <si>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2010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</si>
  <si>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</si>
  <si>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</si>
  <si>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</si>
  <si>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</si>
  <si>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</si>
  <si>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</si>
  <si>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</si>
  <si>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</si>
  <si>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</si>
  <si>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</si>
  <si>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</si>
  <si>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</si>
  <si>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Regionalny Program Operacyjny Województwa Mazowieckiego 2007-2013</t>
  </si>
  <si>
    <t>Priorytet:</t>
  </si>
  <si>
    <t>I Tworzenie warunków dla rozwoju potencjału innwacyjnego i przedsiębiorczości na Mazowszu</t>
  </si>
  <si>
    <t>Działanie:</t>
  </si>
  <si>
    <t>1.7 Promocja Gospodarcza</t>
  </si>
  <si>
    <t>Nazwa projektu:</t>
  </si>
  <si>
    <t>Przyspieszenie wzrostu konkurencyjności województwa mazowieckiego, przez budowanie społeczeństwa informacyjnego i gospodarki opartej na wiedzy poprzez stworzenie zintegrowanych baz wiedzy o Mazowszu.</t>
  </si>
  <si>
    <t>Razem wydatki:</t>
  </si>
  <si>
    <t xml:space="preserve"> z tego 2010 r.</t>
  </si>
  <si>
    <t>2011r.</t>
  </si>
  <si>
    <t>2012 r</t>
  </si>
  <si>
    <t>Program Rozwoju Obszarów wiejskich</t>
  </si>
  <si>
    <t>Jakość życia na obszarach wiejskich i różnicowanie gospodarki wiejskiej</t>
  </si>
  <si>
    <t>Odnowa i rozwój wsi</t>
  </si>
  <si>
    <t>Zagospodarowanie centrum miejscowości Wola Mystkowska wraz z budową cuodnika i oświetlenia ulicznego</t>
  </si>
  <si>
    <t>II Przyspieszenie e-Rozwoju Mazowsza</t>
  </si>
  <si>
    <t>2.2 Rozwój e-usług</t>
  </si>
  <si>
    <t>Rozwój elektronicznej administracji w samorządach województwa mazowieckiego wspomagajacej niwelowanie dwudzielności potencjału województwa</t>
  </si>
  <si>
    <t>z tego 2010 r.</t>
  </si>
  <si>
    <t>2011 r.</t>
  </si>
  <si>
    <t>2012 r.</t>
  </si>
  <si>
    <t>Program Rozwoju Obszarów wiejskich 2007-2013</t>
  </si>
  <si>
    <t>1.4</t>
  </si>
  <si>
    <t>Remont budynku Gminnego Ośrodka Kultury wraz z zagospodarowaniem terenu stanowiącego centrum miejscowości</t>
  </si>
  <si>
    <t>1.5</t>
  </si>
  <si>
    <t>Remont elewacji zewnętrznej budynku i adaptacja pomieszczeń pod filię gminnej biblioteki publicznej</t>
  </si>
  <si>
    <t>Wydatki bieżące razem:</t>
  </si>
  <si>
    <t>Program Operacyjny Kapitał Ludzki 2007-2013</t>
  </si>
  <si>
    <t>IX Rozwój wykształcenia i kompetencji w regionach</t>
  </si>
  <si>
    <t>9.1 Wyrównanie szans edukacyjnych i zapewnienie wysokiej jakości usług edukacyjnych świadczonych w systemie oświaty</t>
  </si>
  <si>
    <t>"Mazowieckie Ośrodki Przedszkolne</t>
  </si>
  <si>
    <t>z tego: 2009 r.</t>
  </si>
  <si>
    <t>302-444</t>
  </si>
  <si>
    <t>Ogółem (1+2)</t>
  </si>
  <si>
    <t>,</t>
  </si>
  <si>
    <t>Załącznik Nr 2</t>
  </si>
  <si>
    <t>Tabela Nr 2</t>
  </si>
  <si>
    <t>do Uchwały budżetowej Nr    z dnia</t>
  </si>
  <si>
    <t>Planowane wydatki budżetu na 2010 rok</t>
  </si>
  <si>
    <t>Nazwa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</si>
  <si>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</si>
  <si>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</si>
  <si>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</si>
  <si>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</si>
  <si>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</si>
  <si>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</si>
  <si>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</si>
  <si>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</si>
  <si>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</si>
  <si>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</si>
  <si>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</si>
  <si>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</si>
  <si>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</si>
  <si>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</si>
  <si>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</si>
  <si>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</si>
  <si>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</si>
  <si>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</si>
  <si>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</si>
  <si>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</si>
  <si>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</si>
  <si>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</si>
  <si>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</si>
  <si>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</si>
  <si>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</si>
  <si>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</si>
  <si>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</si>
  <si>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</si>
  <si>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</si>
  <si>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</si>
  <si>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</si>
  <si>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</si>
  <si>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</si>
  <si>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</si>
  <si>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9 000,00</t>
  </si>
  <si>
    <t>0,00</t>
  </si>
  <si>
    <t>01022</t>
  </si>
  <si>
    <t>Zwalczanie chorób zakaźnych zwierząt oraz badania monitoringowe pozostałości chemicznych i biologicznych w tkankach zwierząt i produktach pochodzenia zwierzęcego</t>
  </si>
  <si>
    <t>3 000,00</t>
  </si>
  <si>
    <t>4300</t>
  </si>
  <si>
    <t>01030</t>
  </si>
  <si>
    <t>Izby rolnicze</t>
  </si>
  <si>
    <t>6 000,00</t>
  </si>
  <si>
    <t>2850</t>
  </si>
  <si>
    <t>Wpłaty gmin na rzecz izb rolniczych w wysokości 2% uzyskanych wpływów z podatku rolnego</t>
  </si>
  <si>
    <t>Przetwórstwo przemysłowe</t>
  </si>
  <si>
    <t>10 605,00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</si>
  <si>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</si>
  <si>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</si>
  <si>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</si>
  <si>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</si>
  <si>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3 155 909,00</t>
  </si>
  <si>
    <t>268 923,00</t>
  </si>
  <si>
    <t>2 886 986,00</t>
  </si>
  <si>
    <t>60011</t>
  </si>
  <si>
    <t>Drogi publiczne krajowe</t>
  </si>
  <si>
    <t>453,00</t>
  </si>
  <si>
    <t>4430</t>
  </si>
  <si>
    <t>Różne opłaty i składki</t>
  </si>
  <si>
    <t>Drogi publiczne powiatowe</t>
  </si>
  <si>
    <t>150 970,00</t>
  </si>
  <si>
    <t>970,00</t>
  </si>
  <si>
    <t>150 000,00</t>
  </si>
  <si>
    <t>6300</t>
  </si>
  <si>
    <t>Dotacja celowa na pomoc finansową udzielaną między jednostkami samorządu terytorialnego na dofinansowanie własnych zadań inwestycyjnych i zakupów inwestycyjnych</t>
  </si>
  <si>
    <t>Drogi publiczne gminne</t>
  </si>
  <si>
    <t>3 004 486,00</t>
  </si>
  <si>
    <t>267 500,00</t>
  </si>
  <si>
    <t>2 736 986,00</t>
  </si>
  <si>
    <t>4210</t>
  </si>
  <si>
    <t>15 000,00</t>
  </si>
  <si>
    <t>250 000,00</t>
  </si>
  <si>
    <t>2 500,00</t>
  </si>
  <si>
    <t>6050</t>
  </si>
  <si>
    <t>Wydatki inwestycyjne jednostek budżetowych</t>
  </si>
  <si>
    <t>630</t>
  </si>
  <si>
    <t>Turystyka</t>
  </si>
  <si>
    <t>137 942,00</t>
  </si>
  <si>
    <t>Pozostała działalność</t>
  </si>
  <si>
    <t>6610</t>
  </si>
  <si>
    <t>Dotacje celowe przekazane gminie na inwestycje i zakupy inwestycyjne realizowane na podstawie porozumień (umów) między jednostkami samorządu terytorialnego</t>
  </si>
  <si>
    <t>Gospodarka mieszkaniowa</t>
  </si>
  <si>
    <t>871 400,00</t>
  </si>
  <si>
    <t>257 500,00</t>
  </si>
  <si>
    <t>254 500,00</t>
  </si>
  <si>
    <t>613 900,00</t>
  </si>
  <si>
    <t>70005</t>
  </si>
  <si>
    <t>Gospodarka gruntami i nieruchomościami</t>
  </si>
  <si>
    <t>4170</t>
  </si>
  <si>
    <t>Wynagrodzenia bezosobowe</t>
  </si>
  <si>
    <t>98 500,00</t>
  </si>
  <si>
    <t>4260</t>
  </si>
  <si>
    <t>Zakup energii</t>
  </si>
  <si>
    <t>20 000,00</t>
  </si>
  <si>
    <t>4270</t>
  </si>
  <si>
    <t>Zakup usług remontowych</t>
  </si>
  <si>
    <t>8 000,00</t>
  </si>
  <si>
    <t>60 000,00</t>
  </si>
  <si>
    <t>28 000,00</t>
  </si>
  <si>
    <t>4590</t>
  </si>
  <si>
    <t>Kary i odszkodowania wypłacane na rzecz osób fizycznych</t>
  </si>
  <si>
    <t>40 000,00</t>
  </si>
  <si>
    <t>6058</t>
  </si>
  <si>
    <t>309 799,00</t>
  </si>
  <si>
    <t>6059</t>
  </si>
  <si>
    <t>304 101,00</t>
  </si>
  <si>
    <t>710</t>
  </si>
  <si>
    <t>Działalność usługowa</t>
  </si>
  <si>
    <t>50 000,00</t>
  </si>
  <si>
    <t>71004</t>
  </si>
  <si>
    <t>Plany zagospodarowania przestrzennego</t>
  </si>
  <si>
    <t>Administracja publiczna</t>
  </si>
  <si>
    <t>2 182 178,00</t>
  </si>
  <si>
    <t>2 161 318,00</t>
  </si>
  <si>
    <t>2 055 318,00</t>
  </si>
  <si>
    <t>1 534 495,00</t>
  </si>
  <si>
    <t>520 823,00</t>
  </si>
  <si>
    <t>106 000,00</t>
  </si>
  <si>
    <t>20 860,00</t>
  </si>
  <si>
    <t>10 860,00</t>
  </si>
  <si>
    <t>75011</t>
  </si>
  <si>
    <t>Urzędy wojewódzkie</t>
  </si>
  <si>
    <t>218 410,00</t>
  </si>
  <si>
    <t>4010</t>
  </si>
  <si>
    <t>Wynagrodzenia osobowe pracowników</t>
  </si>
  <si>
    <t>171 246,00</t>
  </si>
  <si>
    <t>4040</t>
  </si>
  <si>
    <t>Dodatkowe wynagrodzenie roczne</t>
  </si>
  <si>
    <t>14 556,00</t>
  </si>
  <si>
    <t>4110</t>
  </si>
  <si>
    <t>Składki na ubezpieczenia społeczne</t>
  </si>
  <si>
    <t>28 056,00</t>
  </si>
  <si>
    <t>4120</t>
  </si>
  <si>
    <t>Składki na Fundusz Pracy</t>
  </si>
  <si>
    <t>4 552,00</t>
  </si>
  <si>
    <t>75022</t>
  </si>
  <si>
    <t>Rady gmin (miast i miast na prawach powiatu)</t>
  </si>
  <si>
    <t>111 100,00</t>
  </si>
  <si>
    <t>5 100,00</t>
  </si>
  <si>
    <t>3030</t>
  </si>
  <si>
    <t xml:space="preserve">Różne wydatki na rzecz osób fizycznych </t>
  </si>
  <si>
    <t>1 500,00</t>
  </si>
  <si>
    <t>4360</t>
  </si>
  <si>
    <t>Opłaty z tytułu zakupu usług telekomunikacyjnych telefonii komórkowej</t>
  </si>
  <si>
    <t>600,00</t>
  </si>
  <si>
    <t>4410</t>
  </si>
  <si>
    <t>Podróże służbowe krajowe</t>
  </si>
  <si>
    <t>500,00</t>
  </si>
  <si>
    <t>Urzędy gmin (miast i miast na prawach powiatu)</t>
  </si>
  <si>
    <t>1 798 408,00</t>
  </si>
  <si>
    <t>1 788 408,00</t>
  </si>
  <si>
    <t>1 316 085,00</t>
  </si>
  <si>
    <t>472 323,00</t>
  </si>
  <si>
    <t>10 000,00</t>
  </si>
  <si>
    <t>1 011 785,00</t>
  </si>
  <si>
    <t>89 000,00</t>
  </si>
  <si>
    <t>175 200,00</t>
  </si>
  <si>
    <t>30 100,00</t>
  </si>
  <si>
    <t>4140</t>
  </si>
  <si>
    <t>Wpłaty na Państwowy Fundusz Rehabilitacji Osób Niepełnosprawnych</t>
  </si>
  <si>
    <t>25 000,00</t>
  </si>
  <si>
    <t>170 000,00</t>
  </si>
  <si>
    <t>17 250,00</t>
  </si>
  <si>
    <t>12 500,00</t>
  </si>
  <si>
    <t>4280</t>
  </si>
  <si>
    <t>Zakup usług zdrowotnych</t>
  </si>
  <si>
    <t>2 000,00</t>
  </si>
  <si>
    <t>108 853,00</t>
  </si>
  <si>
    <t>4350</t>
  </si>
  <si>
    <t>Zakup usług dostępu do sieci Internet</t>
  </si>
  <si>
    <t>4370</t>
  </si>
  <si>
    <t>Opłata z tytułu zakupu usług telekomunikacyjnych telefonii stacjinarnej</t>
  </si>
  <si>
    <t>9 500,00</t>
  </si>
  <si>
    <t>21 500,00</t>
  </si>
  <si>
    <t>6 200,00</t>
  </si>
  <si>
    <t>4440</t>
  </si>
  <si>
    <t>Odpisy na zakładowy fundusz świadczeń socjalnych</t>
  </si>
  <si>
    <t>26 520,00</t>
  </si>
  <si>
    <t>4700</t>
  </si>
  <si>
    <t xml:space="preserve">Szkolenia pracowników niebędących członkami korpusu służby cywilnej </t>
  </si>
  <si>
    <t>17 000,00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</si>
  <si>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</si>
  <si>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</si>
  <si>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</si>
  <si>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</si>
  <si>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29 000,00</t>
  </si>
  <si>
    <t>6060</t>
  </si>
  <si>
    <t>Wydatki na zakupy inwestycyjne jednostek budżetowych</t>
  </si>
  <si>
    <t>75075</t>
  </si>
  <si>
    <t>Promocja jednostek samorządu terytorialnego</t>
  </si>
  <si>
    <t>35 000,00</t>
  </si>
  <si>
    <t>19 260,00</t>
  </si>
  <si>
    <t>8 400,00</t>
  </si>
  <si>
    <t>7 000,00</t>
  </si>
  <si>
    <t>1 400,00</t>
  </si>
  <si>
    <t>751</t>
  </si>
  <si>
    <t>Urzędy naczelnych organów władzy państwowej, kontroli i ochrony prawa oraz sądownictwa</t>
  </si>
  <si>
    <t>864,00</t>
  </si>
  <si>
    <t>75101</t>
  </si>
  <si>
    <t>Urzędy naczelnych organów władzy państwowej, kontroli i ochrony prawa</t>
  </si>
  <si>
    <t>111,00</t>
  </si>
  <si>
    <t>18,00</t>
  </si>
  <si>
    <t>735,00</t>
  </si>
  <si>
    <t>Bezpieczeństwo publiczne i ochrona przeciwpożarowa</t>
  </si>
  <si>
    <t>138 515,00</t>
  </si>
  <si>
    <t>122 515,00</t>
  </si>
  <si>
    <t>112 515,00</t>
  </si>
  <si>
    <t>39 885,00</t>
  </si>
  <si>
    <t>72 630,00</t>
  </si>
  <si>
    <t>16 000,00</t>
  </si>
  <si>
    <t>75412</t>
  </si>
  <si>
    <t>Ochotnicze straże pożarne</t>
  </si>
  <si>
    <t>122 215,00</t>
  </si>
  <si>
    <t>112 215,00</t>
  </si>
  <si>
    <t>72 330,00</t>
  </si>
  <si>
    <t>3020</t>
  </si>
  <si>
    <t>Wydatki osobowe niezaliczone do wynagrodzeń</t>
  </si>
  <si>
    <t>31 620,00</t>
  </si>
  <si>
    <t>4 960,00</t>
  </si>
  <si>
    <t>805,00</t>
  </si>
  <si>
    <t>11 800,00</t>
  </si>
  <si>
    <t>30 000,00</t>
  </si>
  <si>
    <t>13 500,00</t>
  </si>
  <si>
    <t>1 530,00</t>
  </si>
  <si>
    <t>75414</t>
  </si>
  <si>
    <t>Obrona cywilna</t>
  </si>
  <si>
    <t>300,00</t>
  </si>
  <si>
    <t>Zarządzanie kryzysowe</t>
  </si>
  <si>
    <t>6620</t>
  </si>
  <si>
    <t>Dotacje celowe przekazane dla powiatu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</si>
  <si>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</si>
  <si>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</si>
  <si>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52 000,00</t>
  </si>
  <si>
    <t>46 000,00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</si>
  <si>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</si>
  <si>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</si>
  <si>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</si>
  <si>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</si>
  <si>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</si>
  <si>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</si>
  <si>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300 000,00</t>
  </si>
  <si>
    <t>75702</t>
  </si>
  <si>
    <t>Obsługa papierów wartościowych, kredytów i pozyczek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</si>
  <si>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</si>
  <si>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</si>
  <si>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</si>
  <si>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</si>
  <si>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94 000,00</t>
  </si>
  <si>
    <t>75814</t>
  </si>
  <si>
    <t>Różne rozliczenia finansowe</t>
  </si>
  <si>
    <t>4 000,00</t>
  </si>
  <si>
    <t>75818</t>
  </si>
  <si>
    <t>Rezerwy ogólne i celowe</t>
  </si>
  <si>
    <t>90 000,00</t>
  </si>
  <si>
    <t>4810</t>
  </si>
  <si>
    <t>Rezerwy</t>
  </si>
  <si>
    <t>801</t>
  </si>
  <si>
    <t>Oświata i wychowanie</t>
  </si>
  <si>
    <t>8 515 249,00</t>
  </si>
  <si>
    <t>6 671 649,00</t>
  </si>
  <si>
    <t>5 867 817,00</t>
  </si>
  <si>
    <t>4 830 360,00</t>
  </si>
  <si>
    <t>1 037 457,00</t>
  </si>
  <si>
    <t>346 778,00</t>
  </si>
  <si>
    <t>285 762,00</t>
  </si>
  <si>
    <t>171 292,00</t>
  </si>
  <si>
    <t>1 843 600,00</t>
  </si>
  <si>
    <t>80101</t>
  </si>
  <si>
    <t>Szkoły podstawowe</t>
  </si>
  <si>
    <t>5 762 623,00</t>
  </si>
  <si>
    <t>3 919 023,00</t>
  </si>
  <si>
    <t>3 448 323,00</t>
  </si>
  <si>
    <t>2 968 748,00</t>
  </si>
  <si>
    <t>479 575,00</t>
  </si>
  <si>
    <t>304 560,00</t>
  </si>
  <si>
    <t>166 140,00</t>
  </si>
  <si>
    <t>2590</t>
  </si>
  <si>
    <t>Dotacja podmiotowa z budżetu dla publicznej jednostki systemu oświaty prowadzonej przez osobę prawną inną niż jednostka samorządu terytorialnego lub przez osobę fizyczną</t>
  </si>
  <si>
    <t>2 326 062,00</t>
  </si>
  <si>
    <t>185 265,00</t>
  </si>
  <si>
    <t>389 481,00</t>
  </si>
  <si>
    <t>62 940,00</t>
  </si>
  <si>
    <t>5 000,00</t>
  </si>
  <si>
    <t>173 487,00</t>
  </si>
  <si>
    <t>4240</t>
  </si>
  <si>
    <t>Zakup pomocy naukowych, dydaktycznych i książek</t>
  </si>
  <si>
    <t>8 963,00</t>
  </si>
  <si>
    <t>64 844,00</t>
  </si>
  <si>
    <t>40 491,00</t>
  </si>
  <si>
    <t>3 130,00</t>
  </si>
  <si>
    <t>20 937,00</t>
  </si>
  <si>
    <t>4 915,00</t>
  </si>
  <si>
    <t>18 700,00</t>
  </si>
  <si>
    <t>5 500,00</t>
  </si>
  <si>
    <t>7 700,00</t>
  </si>
  <si>
    <t>119 408,00</t>
  </si>
  <si>
    <t>5 700,00</t>
  </si>
  <si>
    <t>5 800,00</t>
  </si>
  <si>
    <t>80103</t>
  </si>
  <si>
    <t>Oddziały przedszkolne w szkołach podstawowych</t>
  </si>
  <si>
    <t>348 969,00</t>
  </si>
  <si>
    <t>288 974,00</t>
  </si>
  <si>
    <t>268 443,00</t>
  </si>
  <si>
    <t>20 531,00</t>
  </si>
  <si>
    <t>36 559,00</t>
  </si>
  <si>
    <t>23 436,00</t>
  </si>
  <si>
    <t>206 552,00</t>
  </si>
  <si>
    <t>17 616,00</t>
  </si>
  <si>
    <t>37 945,00</t>
  </si>
  <si>
    <t>6 330,00</t>
  </si>
  <si>
    <t>2 700,00</t>
  </si>
  <si>
    <t>354,00</t>
  </si>
  <si>
    <t>14 777,00</t>
  </si>
  <si>
    <t>80104</t>
  </si>
  <si>
    <t xml:space="preserve">Przedszkola </t>
  </si>
  <si>
    <t>188 307,00</t>
  </si>
  <si>
    <t>9 135,00</t>
  </si>
  <si>
    <t>1 391,00</t>
  </si>
  <si>
    <t>7 744,00</t>
  </si>
  <si>
    <t>7 880,00</t>
  </si>
  <si>
    <t>3028</t>
  </si>
  <si>
    <t>7 974,00</t>
  </si>
  <si>
    <t>3029</t>
  </si>
  <si>
    <t>1 406,00</t>
  </si>
  <si>
    <t>4018</t>
  </si>
  <si>
    <t>69 825,00</t>
  </si>
  <si>
    <t>4019</t>
  </si>
  <si>
    <t>12 310,00</t>
  </si>
  <si>
    <t>4048</t>
  </si>
  <si>
    <t>1 938,00</t>
  </si>
  <si>
    <t>4049</t>
  </si>
  <si>
    <t>342,00</t>
  </si>
  <si>
    <t>1 197,00</t>
  </si>
  <si>
    <t>4118</t>
  </si>
  <si>
    <t>15 329,00</t>
  </si>
  <si>
    <t>4119</t>
  </si>
  <si>
    <t>4 713,00</t>
  </si>
  <si>
    <t>194,00</t>
  </si>
  <si>
    <t>4128</t>
  </si>
  <si>
    <t>2 370,00</t>
  </si>
  <si>
    <t>4129</t>
  </si>
  <si>
    <t>741,00</t>
  </si>
  <si>
    <t>4178</t>
  </si>
  <si>
    <t>20 954,00</t>
  </si>
  <si>
    <t>4179</t>
  </si>
  <si>
    <t>16 910,00</t>
  </si>
  <si>
    <t>4218</t>
  </si>
  <si>
    <t>3 655,00</t>
  </si>
  <si>
    <t>4219</t>
  </si>
  <si>
    <t>645,00</t>
  </si>
  <si>
    <t>4248</t>
  </si>
  <si>
    <t>3 723,00</t>
  </si>
  <si>
    <t>4249</t>
  </si>
  <si>
    <t>657,00</t>
  </si>
  <si>
    <t>4308</t>
  </si>
  <si>
    <t>6 630,00</t>
  </si>
  <si>
    <t>4309</t>
  </si>
  <si>
    <t>1 170,00</t>
  </si>
  <si>
    <t>80110</t>
  </si>
  <si>
    <t>Gimnazja</t>
  </si>
  <si>
    <t>1 805 635,00</t>
  </si>
  <si>
    <t>1 717 329,00</t>
  </si>
  <si>
    <t>1 486 287,00</t>
  </si>
  <si>
    <t>231 042,00</t>
  </si>
  <si>
    <t>88 306,00</t>
  </si>
  <si>
    <t>1 160 581,00</t>
  </si>
  <si>
    <t>93 370,00</t>
  </si>
  <si>
    <t>199 746,00</t>
  </si>
  <si>
    <t>32 590,00</t>
  </si>
  <si>
    <t>125 437,00</t>
  </si>
  <si>
    <t>2 176,00</t>
  </si>
  <si>
    <t>7 161,00</t>
  </si>
  <si>
    <t>9 092,00</t>
  </si>
  <si>
    <t>10 436,00</t>
  </si>
  <si>
    <t>1 200,00</t>
  </si>
  <si>
    <t>1 114,00</t>
  </si>
  <si>
    <t>3 460,00</t>
  </si>
  <si>
    <t>63 766,00</t>
  </si>
  <si>
    <t>2 100,00</t>
  </si>
  <si>
    <t>80113</t>
  </si>
  <si>
    <t>Dowożenie uczniów do szkół</t>
  </si>
  <si>
    <t>165 659,00</t>
  </si>
  <si>
    <t>160 000,00</t>
  </si>
  <si>
    <t>5 659,00</t>
  </si>
  <si>
    <t>80146</t>
  </si>
  <si>
    <t>Dokształcanie i doskonalenie nauczycieli</t>
  </si>
  <si>
    <t>31 340,00</t>
  </si>
  <si>
    <t>80148</t>
  </si>
  <si>
    <t>Stołówki szkolne</t>
  </si>
  <si>
    <t>159 531,00</t>
  </si>
  <si>
    <t>105 491,00</t>
  </si>
  <si>
    <t>54 040,00</t>
  </si>
  <si>
    <t>84 355,00</t>
  </si>
  <si>
    <t>6 476,00</t>
  </si>
  <si>
    <t>12 600,00</t>
  </si>
  <si>
    <t>2 060,00</t>
  </si>
  <si>
    <t>4220</t>
  </si>
  <si>
    <t>Zakup środków żywności</t>
  </si>
  <si>
    <t>4 040,00</t>
  </si>
  <si>
    <t>80195</t>
  </si>
  <si>
    <t>53 185,00</t>
  </si>
  <si>
    <t>851</t>
  </si>
  <si>
    <t>Ochrona zdrowia</t>
  </si>
  <si>
    <t>107 600,00</t>
  </si>
  <si>
    <t>69 070,00</t>
  </si>
  <si>
    <t>38 530,00</t>
  </si>
  <si>
    <t>85153</t>
  </si>
  <si>
    <t>Zwalczanie narkomanii</t>
  </si>
  <si>
    <t>1 000,00</t>
  </si>
  <si>
    <t>85154</t>
  </si>
  <si>
    <t>Przeciwdziałanie alkoholizmowi</t>
  </si>
  <si>
    <t>106 600,00</t>
  </si>
  <si>
    <t>37 530,00</t>
  </si>
  <si>
    <t>20 700,00</t>
  </si>
  <si>
    <t>1 600,00</t>
  </si>
  <si>
    <t>10 400,00</t>
  </si>
  <si>
    <t>1 370,00</t>
  </si>
  <si>
    <t>14 650,00</t>
  </si>
  <si>
    <t>5 860,00</t>
  </si>
  <si>
    <t>1 300,00</t>
  </si>
  <si>
    <t>1 020,00</t>
  </si>
  <si>
    <t>852</t>
  </si>
  <si>
    <t>Pomoc społeczna</t>
  </si>
  <si>
    <t>2 261 100,00</t>
  </si>
  <si>
    <t>344 210,00</t>
  </si>
  <si>
    <t>267 328,00</t>
  </si>
  <si>
    <t>76 882,00</t>
  </si>
  <si>
    <t>1 916 890,00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</si>
  <si>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</si>
  <si>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</si>
  <si>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</si>
  <si>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</si>
  <si>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</si>
  <si>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</si>
  <si>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1 792 000,00</t>
  </si>
  <si>
    <t>68 110,00</t>
  </si>
  <si>
    <t>59 243,00</t>
  </si>
  <si>
    <t>8 867,00</t>
  </si>
  <si>
    <t>1 723 890,00</t>
  </si>
  <si>
    <t>3110</t>
  </si>
  <si>
    <t>Świadczenia społeczne</t>
  </si>
  <si>
    <t>20 324,00</t>
  </si>
  <si>
    <t>919,00</t>
  </si>
  <si>
    <t>1 467,00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</si>
  <si>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</si>
  <si>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</si>
  <si>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7 500,00</t>
  </si>
  <si>
    <t>4130</t>
  </si>
  <si>
    <t>Składki na ubezpieczenie zdrowotne</t>
  </si>
  <si>
    <t>85214</t>
  </si>
  <si>
    <t>Zasiłki i pomoc w naturze oraz składki na ubezpieczenia emerytalne i rentowe</t>
  </si>
  <si>
    <t>69 000,00</t>
  </si>
  <si>
    <t>85216</t>
  </si>
  <si>
    <t>Zasiłki stałe</t>
  </si>
  <si>
    <t>78 000,00</t>
  </si>
  <si>
    <t>85219</t>
  </si>
  <si>
    <t>Ośrodki pomocy społecznej</t>
  </si>
  <si>
    <t>240 600,00</t>
  </si>
  <si>
    <t>200 585,00</t>
  </si>
  <si>
    <t>40 015,00</t>
  </si>
  <si>
    <t>153 000,00</t>
  </si>
  <si>
    <t>12 674,00</t>
  </si>
  <si>
    <t>26 392,00</t>
  </si>
  <si>
    <t>4 059,00</t>
  </si>
  <si>
    <t>4 460,00</t>
  </si>
  <si>
    <t>22 000,00</t>
  </si>
  <si>
    <t>115,00</t>
  </si>
  <si>
    <t>200,00</t>
  </si>
  <si>
    <t>4400</t>
  </si>
  <si>
    <t>Opłaty za administrowanie i czynsze za budynki, lokale i pomieszczenia garażowe</t>
  </si>
  <si>
    <t>100,00</t>
  </si>
  <si>
    <t>85228</t>
  </si>
  <si>
    <t>Usługi opiekuńcze i specjalistyczne usługi opiekuńcze</t>
  </si>
  <si>
    <t>85295</t>
  </si>
  <si>
    <t>854</t>
  </si>
  <si>
    <t>Edukacyjna opieka wychowawcza</t>
  </si>
  <si>
    <t>8 100,00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</si>
  <si>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</si>
  <si>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</si>
  <si>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</si>
  <si>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</si>
  <si>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</si>
  <si>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</si>
  <si>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3 772 724,00</t>
  </si>
  <si>
    <t>475 000,00</t>
  </si>
  <si>
    <t>240 000,00</t>
  </si>
  <si>
    <t>235 000,00</t>
  </si>
  <si>
    <t>3 297 724,00</t>
  </si>
  <si>
    <t>90015</t>
  </si>
  <si>
    <t>Oświetlenie ulic, placów i dróg</t>
  </si>
  <si>
    <t>225 000,00</t>
  </si>
  <si>
    <t>55 000,00</t>
  </si>
  <si>
    <t>90017</t>
  </si>
  <si>
    <t>Zakłady gospodarki komunalnej</t>
  </si>
  <si>
    <t>335 000,00</t>
  </si>
  <si>
    <t>100 000,00</t>
  </si>
  <si>
    <t>2650</t>
  </si>
  <si>
    <t>Dotacja przedmiotowa z budżetu dla zakładu budżetowego</t>
  </si>
  <si>
    <t>6210</t>
  </si>
  <si>
    <t>Dotacje celowe z budżetu na finansowanie lub dofinansowanie kosztów realizacji inwestycji i zakupów inwestycyjnych zakładów budżetowych</t>
  </si>
  <si>
    <t>90095</t>
  </si>
  <si>
    <t>921</t>
  </si>
  <si>
    <t>Kultura i ochrona dziedzictwa narodowego</t>
  </si>
  <si>
    <t>796 713,00</t>
  </si>
  <si>
    <t>343 600,00</t>
  </si>
  <si>
    <t>453 113,00</t>
  </si>
  <si>
    <t>92109</t>
  </si>
  <si>
    <t>Domy i ośrodki kultury, świetlice i kluby</t>
  </si>
  <si>
    <t>490 686,00</t>
  </si>
  <si>
    <t>210 600,00</t>
  </si>
  <si>
    <t>280 086,00</t>
  </si>
  <si>
    <t>2480</t>
  </si>
  <si>
    <t>Dotacja podmiotowa z budżetu dla samorządowej instytucji kultury</t>
  </si>
  <si>
    <t>6229</t>
  </si>
  <si>
    <t>Dotacje celowe z budżetu na finansowanie lub dofinansowanie kosztów realizacji inwestycji i zakupów inwestycyjnych innych jednostek sektora finansów publicznych</t>
  </si>
  <si>
    <t>92116</t>
  </si>
  <si>
    <t>Biblioteki</t>
  </si>
  <si>
    <t>306 027,00</t>
  </si>
  <si>
    <t>133 000,00</t>
  </si>
  <si>
    <t>173 027,00</t>
  </si>
  <si>
    <t>926</t>
  </si>
  <si>
    <t>Kultura fizyczna i sport</t>
  </si>
  <si>
    <t>39 406,00</t>
  </si>
  <si>
    <t>17 406,00</t>
  </si>
  <si>
    <t>92695</t>
  </si>
  <si>
    <t>2 106,00</t>
  </si>
  <si>
    <t>Wydatki razem:</t>
  </si>
  <si>
    <t>22 503 305,00</t>
  </si>
  <si>
    <t>13 222 575,00</t>
  </si>
  <si>
    <t>9 499 153,00</t>
  </si>
  <si>
    <t>6 808 408,00</t>
  </si>
  <si>
    <t>2 690 745,00</t>
  </si>
  <si>
    <t>925 378,00</t>
  </si>
  <si>
    <t>2 326 752,00</t>
  </si>
  <si>
    <t>9 280 730,00</t>
  </si>
  <si>
    <t>1 088 478,00</t>
  </si>
  <si>
    <t>Strona 12 z 12</t>
  </si>
  <si>
    <t>Tabela Nr 1</t>
  </si>
  <si>
    <t xml:space="preserve">do Uchwały Budżetowej Nr                 z dnia    </t>
  </si>
  <si>
    <t>Planowane dochody budżetu na 2010 rok</t>
  </si>
  <si>
    <t>Plan ogółem</t>
  </si>
  <si>
    <t>bieżące</t>
  </si>
  <si>
    <t>108 000,00</t>
  </si>
  <si>
    <t xml:space="preserve">w tym z tytułu dotacji
i środków na finansowanie wydatków na realizację zadań finansowanych z udziałem środków, o których mowa w art. 5 ust. 1 pkt 2 i 3 
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</si>
  <si>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</si>
  <si>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</si>
  <si>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</si>
  <si>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</si>
  <si>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</si>
  <si>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</si>
  <si>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0970</t>
  </si>
  <si>
    <t>Wpływy z różnych dochodów</t>
  </si>
  <si>
    <t>59 420,00</t>
  </si>
  <si>
    <t>57 920,00</t>
  </si>
  <si>
    <t>2010</t>
  </si>
  <si>
    <t>Dotacje celowe otrzymane z budżetu państwa na realizację zadań bieżących z zakresu administracji rządowej oraz innych zadań zleconych gminie (związkom gmin) ustawami</t>
  </si>
  <si>
    <t>Strona 1 z 6</t>
  </si>
  <si>
    <t>3 789 948,00</t>
  </si>
  <si>
    <t>75601</t>
  </si>
  <si>
    <t>Wpływy z podatku dochodowego od osób fizycznych</t>
  </si>
  <si>
    <t>23 000,00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</si>
  <si>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</si>
  <si>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</si>
  <si>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</si>
  <si>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</si>
  <si>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</si>
  <si>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</si>
  <si>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537 120,00</t>
  </si>
  <si>
    <t>0310</t>
  </si>
  <si>
    <t>Podatek od nieruchomości</t>
  </si>
  <si>
    <t>506 000,00</t>
  </si>
  <si>
    <t>0330</t>
  </si>
  <si>
    <t>Podatek leśny</t>
  </si>
  <si>
    <t>26 808,00</t>
  </si>
  <si>
    <t>0340</t>
  </si>
  <si>
    <t>Podatek od środków transportowych</t>
  </si>
  <si>
    <t>4 312,00</t>
  </si>
  <si>
    <t>75616</t>
  </si>
  <si>
    <t>Wpływy z podatku rolnego, podatku leśnego, podatku od spadków i darowizn, podatku od czynności cywilno-prawnych oraz podatków i opłat lokalnych od osób fizycznych</t>
  </si>
  <si>
    <t>1 735 000,00</t>
  </si>
  <si>
    <t>1 060 000,00</t>
  </si>
  <si>
    <t>0320</t>
  </si>
  <si>
    <t>Podatek rolny</t>
  </si>
  <si>
    <t>350 000,00</t>
  </si>
  <si>
    <t>176 000,00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</si>
  <si>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</si>
  <si>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</si>
  <si>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</si>
  <si>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</si>
  <si>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</si>
  <si>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</si>
  <si>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120 000,00</t>
  </si>
  <si>
    <t>Strona 2 z 6</t>
  </si>
  <si>
    <t>75618</t>
  </si>
  <si>
    <t>Wpływy z innych opłat stanowiących dochody jednostek samorządu terytorialnego na podstawie ustaw</t>
  </si>
  <si>
    <t>126 000,00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</si>
  <si>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</si>
  <si>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</si>
  <si>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</si>
  <si>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</si>
  <si>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</si>
  <si>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</si>
  <si>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</si>
  <si>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</si>
  <si>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1 368 828,00</t>
  </si>
  <si>
    <t>0010</t>
  </si>
  <si>
    <t>Podatek dochodowy od osób fizycznych</t>
  </si>
  <si>
    <t>1 328 828,00</t>
  </si>
  <si>
    <t>0020</t>
  </si>
  <si>
    <t>Podatek dochodowy od osób prawnych</t>
  </si>
  <si>
    <t>7 698 184,00</t>
  </si>
  <si>
    <t>75801</t>
  </si>
  <si>
    <t>Część oświatowa subwencji ogólnej dla jednostek samorządu terytorialnego</t>
  </si>
  <si>
    <t>4 985 231,00</t>
  </si>
  <si>
    <t>2920</t>
  </si>
  <si>
    <t>Subwencje ogólne z budżetu państwa</t>
  </si>
  <si>
    <t>75807</t>
  </si>
  <si>
    <t>Część wyrównawcza subwencji ogólnej dla gmin</t>
  </si>
  <si>
    <t>2 553 747,00</t>
  </si>
  <si>
    <t>75831</t>
  </si>
  <si>
    <t>Część równoważąca subwencji ogólnej dla gmin</t>
  </si>
  <si>
    <t>159 206,00</t>
  </si>
  <si>
    <t>222 749,00</t>
  </si>
  <si>
    <t>155 749,00</t>
  </si>
  <si>
    <t>13 000,00</t>
  </si>
  <si>
    <t>Strona 3 z 6</t>
  </si>
  <si>
    <t>2008</t>
  </si>
  <si>
    <t>Dotacje rozwojowe oraz środki na finansowanie Wspólnej Polityki Rolnej</t>
  </si>
  <si>
    <t>132 398,00</t>
  </si>
  <si>
    <t>2009</t>
  </si>
  <si>
    <t>23 351,00</t>
  </si>
  <si>
    <t>0830</t>
  </si>
  <si>
    <t>Wpływy z usług</t>
  </si>
  <si>
    <t>1 983 500,00</t>
  </si>
  <si>
    <t>1 802 000,00</t>
  </si>
  <si>
    <t>2360</t>
  </si>
  <si>
    <t>Dochody jednostek samorządu terytorialnego związane z realizacją zadań z zakresu administracji rządowej oraz innych zadań zleconych ustawami</t>
  </si>
  <si>
    <t>700,00</t>
  </si>
  <si>
    <t>2030</t>
  </si>
  <si>
    <t>Dotacje celowe otrzymane z budżetu państwa na realizację własnych zadań bieżących gmin (związków gmin)</t>
  </si>
  <si>
    <t>6 800,00</t>
  </si>
  <si>
    <t>24 000,00</t>
  </si>
  <si>
    <t>72 000,00</t>
  </si>
  <si>
    <t>Strona 4 z 6</t>
  </si>
  <si>
    <t>razem:</t>
  </si>
  <si>
    <t>13 862 965,00</t>
  </si>
  <si>
    <t>majątkowe</t>
  </si>
  <si>
    <t>1 892 734,00</t>
  </si>
  <si>
    <t>6290</t>
  </si>
  <si>
    <t>Środki na dofinansowanie własnych inwestycji gmin (związków gmin), powiatów (związków powiatów), samorządów województw, pozyskane z innych źródeł</t>
  </si>
  <si>
    <t>809 799,00</t>
  </si>
  <si>
    <t>500 000,00</t>
  </si>
  <si>
    <t>0770</t>
  </si>
  <si>
    <t>Wpłaty z tytułu odpłatnego nabycia prawa własności oraz prawa użytkowania wieczystego nieruchomości</t>
  </si>
  <si>
    <t>6309</t>
  </si>
  <si>
    <t>Wpływy z tytułu pomocy finansowej udzielanej między jednostkami samorządu terytorialnego na dofinansowanie własnych zadań inwestycyjnych i zakupów inwestycyjnych</t>
  </si>
  <si>
    <t>1 567 060,00</t>
  </si>
  <si>
    <t>2 397 724,00</t>
  </si>
  <si>
    <t>Strona 5 z 6</t>
  </si>
  <si>
    <t>Gospodarka ściekowa i ochrona wód</t>
  </si>
  <si>
    <t>6 667 317,00</t>
  </si>
  <si>
    <t>Ogółem:</t>
  </si>
  <si>
    <t>20 530 282,00</t>
  </si>
  <si>
    <t>465 548,00</t>
  </si>
  <si>
    <t>(* kol 2 do wykorzystania fakultatywnego)</t>
  </si>
  <si>
    <t>Strona 6 z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</si>
</sst>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8"/>
      <name val="Arial CE"/>
      <family val="0"/>
    </font>
    <font>
      <sz val="8"/>
      <name val="Arial"/>
      <family val="0"/>
    </font>
    <font>
      <sz val="6"/>
      <name val="Arial CE"/>
      <family val="2"/>
    </font>
    <font>
      <i/>
      <sz val="8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i/>
      <sz val="8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b/>
      <sz val="6"/>
      <name val="Arial CE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sz val="6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5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3" fillId="0" borderId="1" xfId="15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1" xfId="1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4" fontId="3" fillId="0" borderId="1" xfId="15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2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2" borderId="6" xfId="0" applyFont="1" applyFill="1" applyBorder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9" fillId="0" borderId="0" xfId="0" applyFont="1" applyAlignment="1">
      <alignment wrapText="1"/>
    </xf>
    <xf numFmtId="164" fontId="0" fillId="0" borderId="8" xfId="15" applyNumberFormat="1" applyFont="1" applyBorder="1" applyAlignment="1">
      <alignment horizontal="right"/>
    </xf>
    <xf numFmtId="164" fontId="16" fillId="0" borderId="8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64" fontId="7" fillId="0" borderId="3" xfId="15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vertical="center" wrapText="1"/>
    </xf>
    <xf numFmtId="164" fontId="21" fillId="0" borderId="1" xfId="15" applyNumberFormat="1" applyFont="1" applyBorder="1" applyAlignment="1">
      <alignment vertical="center" wrapText="1"/>
    </xf>
    <xf numFmtId="164" fontId="21" fillId="0" borderId="1" xfId="15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1" fillId="0" borderId="1" xfId="15" applyNumberFormat="1" applyFont="1" applyBorder="1" applyAlignment="1">
      <alignment horizontal="center" vertical="center" wrapText="1"/>
    </xf>
    <xf numFmtId="164" fontId="21" fillId="0" borderId="11" xfId="15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64" fontId="7" fillId="0" borderId="1" xfId="15" applyNumberFormat="1" applyFont="1" applyBorder="1" applyAlignment="1">
      <alignment horizontal="right" vertical="center"/>
    </xf>
    <xf numFmtId="164" fontId="7" fillId="0" borderId="11" xfId="15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7" fillId="0" borderId="1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right" vertical="center"/>
    </xf>
    <xf numFmtId="164" fontId="7" fillId="0" borderId="2" xfId="15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 wrapText="1"/>
    </xf>
    <xf numFmtId="164" fontId="21" fillId="0" borderId="2" xfId="15" applyNumberFormat="1" applyFont="1" applyBorder="1" applyAlignment="1">
      <alignment horizontal="center" vertical="center" wrapText="1"/>
    </xf>
    <xf numFmtId="164" fontId="21" fillId="0" borderId="2" xfId="15" applyNumberFormat="1" applyFont="1" applyBorder="1" applyAlignment="1">
      <alignment horizontal="right" vertical="center"/>
    </xf>
    <xf numFmtId="164" fontId="21" fillId="0" borderId="2" xfId="15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15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4" fontId="7" fillId="0" borderId="11" xfId="15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15" applyNumberFormat="1" applyFont="1" applyBorder="1" applyAlignment="1">
      <alignment horizontal="center" vertical="center"/>
    </xf>
    <xf numFmtId="164" fontId="21" fillId="0" borderId="11" xfId="15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1" xfId="0" applyFont="1" applyBorder="1" applyAlignment="1">
      <alignment horizontal="left" vertical="center" wrapText="1"/>
    </xf>
    <xf numFmtId="164" fontId="7" fillId="0" borderId="1" xfId="15" applyNumberFormat="1" applyFont="1" applyBorder="1" applyAlignment="1">
      <alignment vertical="center"/>
    </xf>
    <xf numFmtId="164" fontId="7" fillId="0" borderId="11" xfId="15" applyNumberFormat="1" applyFont="1" applyBorder="1" applyAlignment="1">
      <alignment vertical="center"/>
    </xf>
    <xf numFmtId="164" fontId="21" fillId="0" borderId="1" xfId="15" applyNumberFormat="1" applyFont="1" applyBorder="1" applyAlignment="1">
      <alignment vertical="center"/>
    </xf>
    <xf numFmtId="164" fontId="21" fillId="0" borderId="11" xfId="15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 wrapText="1"/>
    </xf>
    <xf numFmtId="164" fontId="6" fillId="0" borderId="2" xfId="15" applyNumberFormat="1" applyFont="1" applyBorder="1" applyAlignment="1">
      <alignment vertical="center" wrapText="1"/>
    </xf>
    <xf numFmtId="164" fontId="6" fillId="0" borderId="2" xfId="15" applyNumberFormat="1" applyFont="1" applyBorder="1" applyAlignment="1">
      <alignment horizontal="left" vertical="center" wrapText="1"/>
    </xf>
    <xf numFmtId="164" fontId="6" fillId="0" borderId="1" xfId="15" applyNumberFormat="1" applyFont="1" applyBorder="1" applyAlignment="1">
      <alignment vertical="center" wrapText="1"/>
    </xf>
    <xf numFmtId="164" fontId="12" fillId="0" borderId="4" xfId="15" applyNumberFormat="1" applyFont="1" applyBorder="1" applyAlignment="1">
      <alignment horizontal="center" vertical="center" wrapText="1"/>
    </xf>
    <xf numFmtId="164" fontId="12" fillId="0" borderId="1" xfId="15" applyNumberFormat="1" applyFont="1" applyBorder="1" applyAlignment="1">
      <alignment vertical="center" wrapText="1"/>
    </xf>
    <xf numFmtId="164" fontId="3" fillId="0" borderId="2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1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164" fontId="2" fillId="0" borderId="2" xfId="15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164" fontId="15" fillId="0" borderId="2" xfId="15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164" fontId="15" fillId="0" borderId="3" xfId="15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4" fontId="23" fillId="0" borderId="1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justify" vertical="center" wrapText="1"/>
    </xf>
    <xf numFmtId="164" fontId="23" fillId="0" borderId="3" xfId="15" applyNumberFormat="1" applyFont="1" applyBorder="1" applyAlignment="1">
      <alignment horizontal="center" vertical="center"/>
    </xf>
    <xf numFmtId="164" fontId="23" fillId="0" borderId="14" xfId="15" applyNumberFormat="1" applyFont="1" applyBorder="1" applyAlignment="1">
      <alignment horizontal="center" vertical="center"/>
    </xf>
    <xf numFmtId="164" fontId="23" fillId="0" borderId="15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4" fontId="15" fillId="0" borderId="1" xfId="15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justify" vertical="center" wrapText="1"/>
    </xf>
    <xf numFmtId="164" fontId="23" fillId="0" borderId="2" xfId="15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justify" vertical="center" wrapText="1"/>
    </xf>
    <xf numFmtId="164" fontId="23" fillId="0" borderId="4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5" fillId="0" borderId="14" xfId="15" applyNumberFormat="1" applyFont="1" applyBorder="1" applyAlignment="1">
      <alignment vertical="center"/>
    </xf>
    <xf numFmtId="164" fontId="15" fillId="0" borderId="15" xfId="15" applyNumberFormat="1" applyFont="1" applyBorder="1" applyAlignment="1">
      <alignment vertical="center"/>
    </xf>
    <xf numFmtId="164" fontId="15" fillId="0" borderId="16" xfId="15" applyNumberFormat="1" applyFont="1" applyBorder="1" applyAlignment="1">
      <alignment vertical="center"/>
    </xf>
    <xf numFmtId="164" fontId="15" fillId="0" borderId="17" xfId="15" applyNumberFormat="1" applyFont="1" applyBorder="1" applyAlignment="1">
      <alignment vertical="center"/>
    </xf>
    <xf numFmtId="164" fontId="15" fillId="0" borderId="2" xfId="15" applyNumberFormat="1" applyFont="1" applyBorder="1" applyAlignment="1">
      <alignment horizontal="center" vertical="center"/>
    </xf>
    <xf numFmtId="164" fontId="15" fillId="0" borderId="14" xfId="15" applyNumberFormat="1" applyFont="1" applyBorder="1" applyAlignment="1">
      <alignment horizontal="center" vertical="center"/>
    </xf>
    <xf numFmtId="164" fontId="15" fillId="0" borderId="15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2" borderId="8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0" fillId="3" borderId="19" xfId="0" applyFill="1" applyBorder="1" applyAlignment="1">
      <alignment/>
    </xf>
    <xf numFmtId="164" fontId="0" fillId="0" borderId="1" xfId="15" applyNumberForma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164" fontId="15" fillId="0" borderId="4" xfId="15" applyNumberFormat="1" applyFont="1" applyBorder="1" applyAlignment="1">
      <alignment horizontal="center" vertical="center"/>
    </xf>
    <xf numFmtId="164" fontId="23" fillId="0" borderId="20" xfId="15" applyNumberFormat="1" applyFont="1" applyBorder="1" applyAlignment="1">
      <alignment horizontal="center" vertical="center"/>
    </xf>
    <xf numFmtId="164" fontId="23" fillId="0" borderId="18" xfId="15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15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16" fillId="0" borderId="1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164" fontId="16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164" fontId="16" fillId="0" borderId="13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0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18" applyFont="1">
      <alignment/>
      <protection/>
    </xf>
    <xf numFmtId="0" fontId="31" fillId="0" borderId="1" xfId="18" applyFont="1" applyBorder="1" applyAlignment="1">
      <alignment horizontal="center" vertical="center"/>
      <protection/>
    </xf>
    <xf numFmtId="0" fontId="30" fillId="0" borderId="25" xfId="18" applyFont="1" applyBorder="1" applyAlignment="1">
      <alignment horizontal="center"/>
      <protection/>
    </xf>
    <xf numFmtId="0" fontId="30" fillId="0" borderId="1" xfId="18" applyFont="1" applyBorder="1" applyAlignment="1">
      <alignment wrapText="1"/>
      <protection/>
    </xf>
    <xf numFmtId="164" fontId="30" fillId="0" borderId="1" xfId="15" applyNumberFormat="1" applyFont="1" applyBorder="1" applyAlignment="1">
      <alignment/>
    </xf>
    <xf numFmtId="0" fontId="31" fillId="0" borderId="26" xfId="18" applyFont="1" applyBorder="1" applyAlignment="1">
      <alignment horizontal="center" vertical="center"/>
      <protection/>
    </xf>
    <xf numFmtId="0" fontId="31" fillId="0" borderId="1" xfId="18" applyFont="1" applyBorder="1">
      <alignment/>
      <protection/>
    </xf>
    <xf numFmtId="164" fontId="31" fillId="0" borderId="1" xfId="15" applyNumberFormat="1" applyFont="1" applyBorder="1" applyAlignment="1">
      <alignment/>
    </xf>
    <xf numFmtId="0" fontId="31" fillId="0" borderId="1" xfId="18" applyFont="1" applyBorder="1" applyAlignment="1">
      <alignment/>
      <protection/>
    </xf>
    <xf numFmtId="164" fontId="31" fillId="0" borderId="1" xfId="18" applyNumberFormat="1" applyFont="1" applyBorder="1" applyAlignment="1">
      <alignment/>
      <protection/>
    </xf>
    <xf numFmtId="164" fontId="31" fillId="0" borderId="1" xfId="15" applyNumberFormat="1" applyFont="1" applyBorder="1" applyAlignment="1">
      <alignment/>
    </xf>
    <xf numFmtId="0" fontId="31" fillId="0" borderId="3" xfId="18" applyFont="1" applyBorder="1" applyAlignment="1">
      <alignment horizontal="center" vertical="center"/>
      <protection/>
    </xf>
    <xf numFmtId="3" fontId="31" fillId="0" borderId="1" xfId="18" applyNumberFormat="1" applyFont="1" applyBorder="1" applyAlignment="1">
      <alignment/>
      <protection/>
    </xf>
    <xf numFmtId="0" fontId="31" fillId="0" borderId="1" xfId="0" applyFont="1" applyBorder="1" applyAlignment="1">
      <alignment/>
    </xf>
    <xf numFmtId="164" fontId="31" fillId="0" borderId="1" xfId="18" applyNumberFormat="1" applyFont="1" applyBorder="1">
      <alignment/>
      <protection/>
    </xf>
    <xf numFmtId="0" fontId="31" fillId="0" borderId="26" xfId="18" applyFont="1" applyBorder="1" applyAlignment="1">
      <alignment horizontal="center"/>
      <protection/>
    </xf>
    <xf numFmtId="0" fontId="30" fillId="0" borderId="26" xfId="18" applyFont="1" applyBorder="1" applyAlignment="1">
      <alignment horizontal="center"/>
      <protection/>
    </xf>
    <xf numFmtId="0" fontId="31" fillId="0" borderId="2" xfId="18" applyFont="1" applyBorder="1" applyAlignment="1">
      <alignment horizontal="center" vertical="center"/>
      <protection/>
    </xf>
    <xf numFmtId="0" fontId="31" fillId="0" borderId="4" xfId="18" applyFont="1" applyBorder="1" applyAlignment="1">
      <alignment horizontal="center"/>
      <protection/>
    </xf>
    <xf numFmtId="0" fontId="31" fillId="0" borderId="1" xfId="18" applyFont="1" applyBorder="1" applyAlignment="1">
      <alignment horizontal="center"/>
      <protection/>
    </xf>
    <xf numFmtId="164" fontId="31" fillId="0" borderId="1" xfId="15" applyNumberFormat="1" applyFont="1" applyBorder="1" applyAlignment="1">
      <alignment horizontal="center"/>
    </xf>
    <xf numFmtId="0" fontId="31" fillId="0" borderId="2" xfId="18" applyFont="1" applyBorder="1" applyAlignment="1">
      <alignment horizontal="center"/>
      <protection/>
    </xf>
    <xf numFmtId="0" fontId="31" fillId="0" borderId="3" xfId="18" applyFont="1" applyBorder="1" applyAlignment="1">
      <alignment horizontal="center"/>
      <protection/>
    </xf>
    <xf numFmtId="0" fontId="29" fillId="0" borderId="0" xfId="18" applyFont="1">
      <alignment/>
      <protection/>
    </xf>
    <xf numFmtId="0" fontId="33" fillId="0" borderId="0" xfId="18" applyFont="1">
      <alignment/>
      <protection/>
    </xf>
    <xf numFmtId="0" fontId="0" fillId="0" borderId="0" xfId="18" applyFont="1">
      <alignment/>
      <protection/>
    </xf>
    <xf numFmtId="0" fontId="13" fillId="2" borderId="9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16" fillId="0" borderId="27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vertical="center" wrapText="1"/>
    </xf>
    <xf numFmtId="164" fontId="7" fillId="0" borderId="3" xfId="15" applyNumberFormat="1" applyFont="1" applyBorder="1" applyAlignment="1">
      <alignment vertical="center" wrapText="1"/>
    </xf>
    <xf numFmtId="164" fontId="7" fillId="0" borderId="4" xfId="15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30" fillId="0" borderId="0" xfId="18" applyFont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1" fillId="0" borderId="31" xfId="15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1" fillId="0" borderId="26" xfId="18" applyFont="1" applyBorder="1" applyAlignment="1">
      <alignment horizontal="center" vertical="center"/>
      <protection/>
    </xf>
    <xf numFmtId="0" fontId="32" fillId="0" borderId="0" xfId="18" applyFont="1" applyAlignment="1">
      <alignment horizontal="left"/>
      <protection/>
    </xf>
    <xf numFmtId="0" fontId="31" fillId="0" borderId="20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164" fontId="31" fillId="0" borderId="1" xfId="15" applyNumberFormat="1" applyFont="1" applyBorder="1" applyAlignment="1">
      <alignment horizontal="left"/>
    </xf>
    <xf numFmtId="0" fontId="31" fillId="0" borderId="1" xfId="18" applyFont="1" applyBorder="1" applyAlignment="1">
      <alignment horizontal="left"/>
      <protection/>
    </xf>
    <xf numFmtId="164" fontId="30" fillId="0" borderId="1" xfId="15" applyNumberFormat="1" applyFont="1" applyBorder="1" applyAlignment="1">
      <alignment horizontal="center"/>
    </xf>
    <xf numFmtId="164" fontId="31" fillId="0" borderId="20" xfId="15" applyNumberFormat="1" applyFont="1" applyBorder="1" applyAlignment="1">
      <alignment horizontal="left" wrapText="1"/>
    </xf>
    <xf numFmtId="164" fontId="31" fillId="0" borderId="34" xfId="15" applyNumberFormat="1" applyFont="1" applyBorder="1" applyAlignment="1">
      <alignment horizontal="left" wrapText="1"/>
    </xf>
    <xf numFmtId="164" fontId="31" fillId="0" borderId="18" xfId="15" applyNumberFormat="1" applyFont="1" applyBorder="1" applyAlignment="1">
      <alignment horizontal="left" wrapText="1"/>
    </xf>
    <xf numFmtId="0" fontId="30" fillId="2" borderId="1" xfId="18" applyFont="1" applyFill="1" applyBorder="1" applyAlignment="1">
      <alignment horizontal="center" vertical="center"/>
      <protection/>
    </xf>
    <xf numFmtId="0" fontId="30" fillId="2" borderId="1" xfId="18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/>
    </xf>
    <xf numFmtId="0" fontId="31" fillId="0" borderId="35" xfId="18" applyFont="1" applyBorder="1" applyAlignment="1">
      <alignment horizontal="center" vertical="center"/>
      <protection/>
    </xf>
    <xf numFmtId="0" fontId="31" fillId="0" borderId="3" xfId="18" applyFont="1" applyBorder="1" applyAlignment="1">
      <alignment horizontal="center" vertical="center"/>
      <protection/>
    </xf>
    <xf numFmtId="0" fontId="31" fillId="0" borderId="5" xfId="18" applyFont="1" applyBorder="1" applyAlignment="1">
      <alignment horizontal="center" vertical="center"/>
      <protection/>
    </xf>
    <xf numFmtId="0" fontId="30" fillId="0" borderId="1" xfId="18" applyFont="1" applyBorder="1" applyAlignment="1">
      <alignment horizontal="center"/>
      <protection/>
    </xf>
    <xf numFmtId="0" fontId="34" fillId="0" borderId="0" xfId="0" applyNumberForma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9" fontId="36" fillId="4" borderId="36" xfId="0" applyAlignment="1">
      <alignment horizontal="center" vertical="center" wrapText="1"/>
    </xf>
    <xf numFmtId="49" fontId="36" fillId="5" borderId="36" xfId="0" applyAlignment="1">
      <alignment horizontal="center" vertical="center" wrapText="1"/>
    </xf>
    <xf numFmtId="49" fontId="37" fillId="4" borderId="36" xfId="0" applyAlignment="1">
      <alignment horizontal="center" vertical="center" wrapText="1"/>
    </xf>
    <xf numFmtId="49" fontId="37" fillId="6" borderId="36" xfId="0" applyFont="1" applyAlignment="1">
      <alignment horizontal="center" vertical="center" wrapText="1"/>
    </xf>
    <xf numFmtId="49" fontId="38" fillId="7" borderId="36" xfId="0" applyAlignment="1">
      <alignment horizontal="center" vertical="center" wrapText="1"/>
    </xf>
    <xf numFmtId="49" fontId="39" fillId="7" borderId="36" xfId="0" applyFont="1" applyAlignment="1">
      <alignment horizontal="right" vertical="center" wrapText="1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38" xfId="0" applyFont="1" applyBorder="1" applyAlignment="1">
      <alignment horizontal="center"/>
    </xf>
    <xf numFmtId="49" fontId="37" fillId="6" borderId="36" xfId="0" applyFont="1" applyAlignment="1">
      <alignment horizontal="right" vertical="center" wrapText="1"/>
    </xf>
    <xf numFmtId="49" fontId="37" fillId="5" borderId="36" xfId="0" applyFont="1" applyAlignment="1">
      <alignment horizontal="center" vertical="center" wrapText="1"/>
    </xf>
    <xf numFmtId="49" fontId="37" fillId="5" borderId="36" xfId="0" applyFont="1" applyAlignment="1">
      <alignment horizontal="right" vertical="center" wrapText="1"/>
    </xf>
    <xf numFmtId="49" fontId="37" fillId="7" borderId="36" xfId="0" applyFont="1" applyAlignment="1">
      <alignment horizontal="center" vertical="center" wrapText="1"/>
    </xf>
    <xf numFmtId="49" fontId="37" fillId="7" borderId="36" xfId="0" applyFont="1" applyAlignment="1">
      <alignment horizontal="right" vertical="center" wrapText="1"/>
    </xf>
    <xf numFmtId="49" fontId="36" fillId="7" borderId="36" xfId="0" applyAlignment="1">
      <alignment horizontal="center" vertical="center" wrapText="1"/>
    </xf>
    <xf numFmtId="49" fontId="36" fillId="6" borderId="36" xfId="0" applyAlignment="1">
      <alignment horizontal="center" vertical="center" wrapText="1"/>
    </xf>
    <xf numFmtId="49" fontId="39" fillId="7" borderId="36" xfId="0" applyFont="1" applyAlignment="1">
      <alignment horizontal="right" vertical="center" wrapText="1"/>
    </xf>
    <xf numFmtId="49" fontId="36" fillId="4" borderId="36" xfId="0" applyAlignment="1">
      <alignment horizontal="center" vertical="center" wrapText="1"/>
    </xf>
    <xf numFmtId="49" fontId="36" fillId="4" borderId="36" xfId="0" applyFont="1" applyAlignment="1">
      <alignment horizontal="center" vertical="center" wrapText="1"/>
    </xf>
    <xf numFmtId="49" fontId="37" fillId="4" borderId="36" xfId="0" applyAlignment="1">
      <alignment horizontal="center" vertical="center" wrapText="1"/>
    </xf>
    <xf numFmtId="49" fontId="37" fillId="6" borderId="36" xfId="0" applyFont="1" applyAlignment="1">
      <alignment horizontal="center" vertical="center" wrapText="1"/>
    </xf>
    <xf numFmtId="49" fontId="36" fillId="6" borderId="36" xfId="0" applyFont="1" applyAlignment="1">
      <alignment horizontal="left" vertical="center" wrapText="1"/>
    </xf>
    <xf numFmtId="49" fontId="37" fillId="6" borderId="36" xfId="0" applyFont="1" applyAlignment="1">
      <alignment horizontal="right" vertical="center" wrapText="1"/>
    </xf>
    <xf numFmtId="49" fontId="37" fillId="5" borderId="36" xfId="0" applyFont="1" applyAlignment="1">
      <alignment horizontal="right" vertical="center" wrapText="1"/>
    </xf>
    <xf numFmtId="49" fontId="37" fillId="7" borderId="36" xfId="0" applyFont="1" applyAlignment="1">
      <alignment horizontal="center" vertical="center" wrapText="1"/>
    </xf>
    <xf numFmtId="49" fontId="36" fillId="7" borderId="36" xfId="0" applyFont="1" applyAlignment="1">
      <alignment horizontal="left" vertical="center" wrapText="1"/>
    </xf>
    <xf numFmtId="49" fontId="37" fillId="7" borderId="36" xfId="0" applyFont="1" applyAlignment="1">
      <alignment horizontal="right" vertical="center" wrapText="1"/>
    </xf>
    <xf numFmtId="49" fontId="37" fillId="5" borderId="36" xfId="0" applyFont="1" applyAlignment="1">
      <alignment horizontal="center" vertical="center" wrapText="1"/>
    </xf>
    <xf numFmtId="49" fontId="36" fillId="5" borderId="36" xfId="0" applyFont="1" applyAlignment="1">
      <alignment horizontal="left" vertical="center" wrapText="1"/>
    </xf>
    <xf numFmtId="49" fontId="36" fillId="5" borderId="36" xfId="0" applyAlignment="1">
      <alignment horizontal="center" vertical="center" wrapText="1"/>
    </xf>
    <xf numFmtId="49" fontId="36" fillId="7" borderId="36" xfId="0" applyAlignment="1">
      <alignment horizontal="center" vertical="center" wrapText="1"/>
    </xf>
    <xf numFmtId="49" fontId="36" fillId="6" borderId="36" xfId="0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ill="1" applyBorder="1" applyAlignment="1" applyProtection="1">
      <alignment horizontal="left"/>
      <protection locked="0"/>
    </xf>
    <xf numFmtId="49" fontId="37" fillId="7" borderId="0" xfId="0" applyAlignment="1">
      <alignment horizontal="right" vertical="center" wrapText="1"/>
    </xf>
    <xf numFmtId="0" fontId="16" fillId="0" borderId="9" xfId="0" applyFont="1" applyBorder="1" applyAlignment="1">
      <alignment horizontal="right"/>
    </xf>
    <xf numFmtId="0" fontId="15" fillId="0" borderId="2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27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164" fontId="6" fillId="0" borderId="27" xfId="15" applyNumberFormat="1" applyFont="1" applyBorder="1" applyAlignment="1">
      <alignment vertical="center" wrapText="1"/>
    </xf>
    <xf numFmtId="164" fontId="6" fillId="0" borderId="9" xfId="15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13" fillId="2" borderId="43" xfId="0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 wrapText="1"/>
    </xf>
    <xf numFmtId="0" fontId="13" fillId="2" borderId="45" xfId="0" applyFont="1" applyFill="1" applyBorder="1" applyAlignment="1">
      <alignment horizontal="center" wrapText="1"/>
    </xf>
    <xf numFmtId="0" fontId="13" fillId="2" borderId="46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14" xfId="15" applyNumberFormat="1" applyFont="1" applyBorder="1" applyAlignment="1">
      <alignment horizontal="center" vertical="center"/>
    </xf>
    <xf numFmtId="164" fontId="15" fillId="0" borderId="15" xfId="15" applyNumberFormat="1" applyFont="1" applyBorder="1" applyAlignment="1">
      <alignment horizontal="center" vertical="center"/>
    </xf>
    <xf numFmtId="164" fontId="15" fillId="0" borderId="16" xfId="15" applyNumberFormat="1" applyFont="1" applyBorder="1" applyAlignment="1">
      <alignment horizontal="center" vertical="center"/>
    </xf>
    <xf numFmtId="164" fontId="15" fillId="0" borderId="17" xfId="15" applyNumberFormat="1" applyFont="1" applyBorder="1" applyAlignment="1">
      <alignment horizontal="center" vertical="center"/>
    </xf>
    <xf numFmtId="164" fontId="15" fillId="0" borderId="48" xfId="15" applyNumberFormat="1" applyFont="1" applyBorder="1" applyAlignment="1">
      <alignment horizontal="center" vertical="center"/>
    </xf>
    <xf numFmtId="164" fontId="15" fillId="0" borderId="49" xfId="15" applyNumberFormat="1" applyFont="1" applyBorder="1" applyAlignment="1">
      <alignment horizontal="center" vertical="center"/>
    </xf>
    <xf numFmtId="164" fontId="15" fillId="0" borderId="14" xfId="15" applyNumberFormat="1" applyFont="1" applyBorder="1" applyAlignment="1">
      <alignment horizontal="center" vertical="center"/>
    </xf>
    <xf numFmtId="164" fontId="15" fillId="0" borderId="15" xfId="15" applyNumberFormat="1" applyFont="1" applyBorder="1" applyAlignment="1">
      <alignment horizontal="center" vertical="center"/>
    </xf>
    <xf numFmtId="164" fontId="15" fillId="0" borderId="16" xfId="15" applyNumberFormat="1" applyFont="1" applyBorder="1" applyAlignment="1">
      <alignment horizontal="center" vertical="center"/>
    </xf>
    <xf numFmtId="164" fontId="15" fillId="0" borderId="17" xfId="15" applyNumberFormat="1" applyFont="1" applyBorder="1" applyAlignment="1">
      <alignment horizontal="center" vertical="center"/>
    </xf>
    <xf numFmtId="164" fontId="15" fillId="0" borderId="48" xfId="15" applyNumberFormat="1" applyFont="1" applyBorder="1" applyAlignment="1">
      <alignment horizontal="center" vertical="center"/>
    </xf>
    <xf numFmtId="164" fontId="15" fillId="0" borderId="49" xfId="15" applyNumberFormat="1" applyFont="1" applyBorder="1" applyAlignment="1">
      <alignment horizontal="center" vertical="center"/>
    </xf>
    <xf numFmtId="164" fontId="23" fillId="0" borderId="20" xfId="15" applyNumberFormat="1" applyFont="1" applyBorder="1" applyAlignment="1">
      <alignment horizontal="center" vertical="center"/>
    </xf>
    <xf numFmtId="164" fontId="23" fillId="0" borderId="18" xfId="15" applyNumberFormat="1" applyFont="1" applyBorder="1" applyAlignment="1">
      <alignment horizontal="center" vertical="center"/>
    </xf>
    <xf numFmtId="164" fontId="15" fillId="0" borderId="20" xfId="15" applyNumberFormat="1" applyFont="1" applyBorder="1" applyAlignment="1">
      <alignment horizontal="center" vertical="center"/>
    </xf>
    <xf numFmtId="164" fontId="15" fillId="0" borderId="18" xfId="15" applyNumberFormat="1" applyFont="1" applyBorder="1" applyAlignment="1">
      <alignment horizontal="center" vertical="center"/>
    </xf>
    <xf numFmtId="164" fontId="15" fillId="0" borderId="2" xfId="15" applyNumberFormat="1" applyFont="1" applyBorder="1" applyAlignment="1">
      <alignment horizontal="center" vertical="center"/>
    </xf>
    <xf numFmtId="164" fontId="15" fillId="0" borderId="3" xfId="15" applyNumberFormat="1" applyFont="1" applyBorder="1" applyAlignment="1">
      <alignment horizontal="center" vertical="center"/>
    </xf>
    <xf numFmtId="164" fontId="15" fillId="0" borderId="4" xfId="15" applyNumberFormat="1" applyFont="1" applyBorder="1" applyAlignment="1">
      <alignment horizontal="center" vertical="center"/>
    </xf>
    <xf numFmtId="164" fontId="15" fillId="0" borderId="1" xfId="15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164" fontId="15" fillId="0" borderId="1" xfId="15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23" fillId="0" borderId="2" xfId="15" applyNumberFormat="1" applyFont="1" applyBorder="1" applyAlignment="1">
      <alignment horizontal="center" vertical="center"/>
    </xf>
    <xf numFmtId="164" fontId="23" fillId="0" borderId="3" xfId="15" applyNumberFormat="1" applyFont="1" applyBorder="1" applyAlignment="1">
      <alignment horizontal="center" vertical="center"/>
    </xf>
    <xf numFmtId="164" fontId="23" fillId="0" borderId="4" xfId="15" applyNumberFormat="1" applyFont="1" applyBorder="1" applyAlignment="1">
      <alignment horizontal="center" vertical="center"/>
    </xf>
    <xf numFmtId="164" fontId="23" fillId="0" borderId="1" xfId="15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23" fillId="0" borderId="14" xfId="15" applyNumberFormat="1" applyFont="1" applyBorder="1" applyAlignment="1">
      <alignment horizontal="center" vertical="center"/>
    </xf>
    <xf numFmtId="164" fontId="23" fillId="0" borderId="15" xfId="15" applyNumberFormat="1" applyFont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164" fontId="15" fillId="0" borderId="2" xfId="15" applyNumberFormat="1" applyFont="1" applyBorder="1" applyAlignment="1">
      <alignment horizontal="center" vertical="center"/>
    </xf>
    <xf numFmtId="164" fontId="15" fillId="0" borderId="3" xfId="15" applyNumberFormat="1" applyFont="1" applyBorder="1" applyAlignment="1">
      <alignment horizontal="center" vertical="center"/>
    </xf>
    <xf numFmtId="164" fontId="15" fillId="0" borderId="4" xfId="15" applyNumberFormat="1" applyFont="1" applyBorder="1" applyAlignment="1">
      <alignment horizontal="center" vertical="center"/>
    </xf>
    <xf numFmtId="164" fontId="2" fillId="0" borderId="20" xfId="15" applyNumberFormat="1" applyFont="1" applyBorder="1" applyAlignment="1">
      <alignment horizontal="center" vertical="center"/>
    </xf>
    <xf numFmtId="164" fontId="2" fillId="0" borderId="18" xfId="15" applyNumberFormat="1" applyFont="1" applyBorder="1" applyAlignment="1">
      <alignment horizontal="center" vertical="center"/>
    </xf>
    <xf numFmtId="164" fontId="12" fillId="0" borderId="20" xfId="15" applyNumberFormat="1" applyFont="1" applyBorder="1" applyAlignment="1">
      <alignment horizontal="center" vertical="center" wrapText="1"/>
    </xf>
    <xf numFmtId="164" fontId="12" fillId="0" borderId="18" xfId="15" applyNumberFormat="1" applyFont="1" applyBorder="1" applyAlignment="1">
      <alignment horizontal="center" vertical="center" wrapText="1"/>
    </xf>
    <xf numFmtId="164" fontId="3" fillId="0" borderId="20" xfId="15" applyNumberFormat="1" applyFont="1" applyBorder="1" applyAlignment="1">
      <alignment horizontal="center" vertical="center"/>
    </xf>
    <xf numFmtId="164" fontId="3" fillId="0" borderId="18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164" fontId="3" fillId="0" borderId="4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6" fillId="0" borderId="2" xfId="15" applyNumberFormat="1" applyFont="1" applyBorder="1" applyAlignment="1">
      <alignment horizontal="center" vertical="center" wrapText="1"/>
    </xf>
    <xf numFmtId="164" fontId="6" fillId="0" borderId="3" xfId="15" applyNumberFormat="1" applyFont="1" applyBorder="1" applyAlignment="1">
      <alignment horizontal="center" vertical="center" wrapText="1"/>
    </xf>
    <xf numFmtId="164" fontId="6" fillId="0" borderId="4" xfId="15" applyNumberFormat="1" applyFont="1" applyBorder="1" applyAlignment="1">
      <alignment horizontal="center" vertical="center" wrapText="1"/>
    </xf>
    <xf numFmtId="164" fontId="3" fillId="0" borderId="2" xfId="15" applyNumberFormat="1" applyFont="1" applyBorder="1" applyAlignment="1">
      <alignment horizontal="center" vertical="center"/>
    </xf>
    <xf numFmtId="164" fontId="3" fillId="0" borderId="3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0" borderId="14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16" xfId="15" applyNumberFormat="1" applyFont="1" applyBorder="1" applyAlignment="1">
      <alignment horizontal="center" vertical="center"/>
    </xf>
    <xf numFmtId="164" fontId="3" fillId="0" borderId="17" xfId="15" applyNumberFormat="1" applyFont="1" applyBorder="1" applyAlignment="1">
      <alignment horizontal="center" vertical="center"/>
    </xf>
    <xf numFmtId="164" fontId="3" fillId="0" borderId="48" xfId="15" applyNumberFormat="1" applyFont="1" applyBorder="1" applyAlignment="1">
      <alignment horizontal="center" vertical="center"/>
    </xf>
    <xf numFmtId="164" fontId="3" fillId="0" borderId="49" xfId="1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12" fillId="0" borderId="20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3" fillId="0" borderId="14" xfId="15" applyNumberFormat="1" applyFont="1" applyBorder="1" applyAlignment="1">
      <alignment horizontal="center" vertical="center"/>
    </xf>
    <xf numFmtId="164" fontId="3" fillId="0" borderId="15" xfId="15" applyNumberFormat="1" applyFont="1" applyBorder="1" applyAlignment="1">
      <alignment horizontal="center" vertical="center"/>
    </xf>
    <xf numFmtId="164" fontId="3" fillId="0" borderId="16" xfId="15" applyNumberFormat="1" applyFont="1" applyBorder="1" applyAlignment="1">
      <alignment horizontal="center" vertical="center"/>
    </xf>
    <xf numFmtId="164" fontId="3" fillId="0" borderId="17" xfId="15" applyNumberFormat="1" applyFont="1" applyBorder="1" applyAlignment="1">
      <alignment horizontal="center" vertical="center"/>
    </xf>
    <xf numFmtId="164" fontId="3" fillId="0" borderId="48" xfId="15" applyNumberFormat="1" applyFont="1" applyBorder="1" applyAlignment="1">
      <alignment horizontal="center" vertical="center"/>
    </xf>
    <xf numFmtId="164" fontId="3" fillId="0" borderId="49" xfId="15" applyNumberFormat="1" applyFont="1" applyBorder="1" applyAlignment="1">
      <alignment horizontal="center" vertical="center"/>
    </xf>
    <xf numFmtId="49" fontId="41" fillId="7" borderId="0" xfId="0" applyBorder="1" applyAlignment="1">
      <alignment vertical="center" wrapText="1"/>
    </xf>
    <xf numFmtId="49" fontId="41" fillId="7" borderId="0" xfId="0" applyBorder="1" applyAlignment="1">
      <alignment vertical="center" wrapText="1"/>
    </xf>
    <xf numFmtId="49" fontId="34" fillId="7" borderId="0" xfId="0" applyFont="1" applyBorder="1" applyAlignment="1">
      <alignment horizontal="left" vertical="center" wrapText="1"/>
    </xf>
    <xf numFmtId="49" fontId="34" fillId="7" borderId="0" xfId="0" applyFont="1" applyBorder="1" applyAlignment="1">
      <alignment horizontal="left" vertical="center" wrapText="1"/>
    </xf>
    <xf numFmtId="49" fontId="40" fillId="7" borderId="0" xfId="0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/>
      <protection locked="0"/>
    </xf>
    <xf numFmtId="49" fontId="42" fillId="7" borderId="0" xfId="0" applyAlignment="1">
      <alignment horizontal="center" vertical="center" wrapText="1"/>
    </xf>
    <xf numFmtId="49" fontId="34" fillId="4" borderId="36" xfId="0" applyAlignment="1">
      <alignment horizontal="center" vertical="center" wrapText="1"/>
    </xf>
    <xf numFmtId="49" fontId="34" fillId="4" borderId="36" xfId="0" applyAlignment="1">
      <alignment horizontal="center" vertical="center" wrapText="1"/>
    </xf>
    <xf numFmtId="49" fontId="43" fillId="4" borderId="36" xfId="0" applyAlignment="1">
      <alignment horizontal="center" vertical="center" wrapText="1"/>
    </xf>
    <xf numFmtId="49" fontId="43" fillId="4" borderId="36" xfId="0" applyAlignment="1">
      <alignment horizontal="center" vertical="center" wrapText="1"/>
    </xf>
    <xf numFmtId="49" fontId="44" fillId="7" borderId="36" xfId="0" applyAlignment="1">
      <alignment horizontal="center" vertical="center" wrapText="1"/>
    </xf>
    <xf numFmtId="49" fontId="40" fillId="6" borderId="36" xfId="0" applyAlignment="1">
      <alignment horizontal="center" vertical="center" wrapText="1"/>
    </xf>
    <xf numFmtId="49" fontId="45" fillId="6" borderId="36" xfId="0" applyAlignment="1">
      <alignment horizontal="center" vertical="center" wrapText="1"/>
    </xf>
    <xf numFmtId="49" fontId="45" fillId="6" borderId="36" xfId="0" applyAlignment="1">
      <alignment horizontal="center" vertical="center" wrapText="1"/>
    </xf>
    <xf numFmtId="49" fontId="40" fillId="6" borderId="36" xfId="0" applyAlignment="1">
      <alignment horizontal="left" vertical="center" wrapText="1"/>
    </xf>
    <xf numFmtId="49" fontId="40" fillId="6" borderId="36" xfId="0" applyAlignment="1">
      <alignment horizontal="right" vertical="center" wrapText="1"/>
    </xf>
    <xf numFmtId="49" fontId="45" fillId="4" borderId="36" xfId="0" applyAlignment="1">
      <alignment horizontal="center" vertical="center" wrapText="1"/>
    </xf>
    <xf numFmtId="49" fontId="40" fillId="4" borderId="36" xfId="0" applyAlignment="1">
      <alignment horizontal="center" vertical="center" wrapText="1"/>
    </xf>
    <xf numFmtId="49" fontId="40" fillId="4" borderId="36" xfId="0" applyAlignment="1">
      <alignment horizontal="left" vertical="center" wrapText="1"/>
    </xf>
    <xf numFmtId="49" fontId="40" fillId="4" borderId="36" xfId="0" applyAlignment="1">
      <alignment horizontal="right" vertical="center" wrapText="1"/>
    </xf>
    <xf numFmtId="49" fontId="45" fillId="7" borderId="36" xfId="0" applyAlignment="1">
      <alignment horizontal="center" vertical="center" wrapText="1"/>
    </xf>
    <xf numFmtId="49" fontId="45" fillId="7" borderId="36" xfId="0" applyAlignment="1">
      <alignment horizontal="center" vertical="center" wrapText="1"/>
    </xf>
    <xf numFmtId="49" fontId="40" fillId="7" borderId="36" xfId="0" applyAlignment="1">
      <alignment horizontal="center" vertical="center" wrapText="1"/>
    </xf>
    <xf numFmtId="49" fontId="40" fillId="7" borderId="36" xfId="0" applyAlignment="1">
      <alignment horizontal="left" vertical="center" wrapText="1"/>
    </xf>
    <xf numFmtId="49" fontId="40" fillId="7" borderId="36" xfId="0" applyAlignment="1">
      <alignment horizontal="right" vertical="center" wrapText="1"/>
    </xf>
    <xf numFmtId="49" fontId="40" fillId="7" borderId="0" xfId="0" applyAlignment="1">
      <alignment horizontal="right" vertical="center" wrapText="1"/>
    </xf>
    <xf numFmtId="49" fontId="44" fillId="7" borderId="50" xfId="0" applyAlignment="1">
      <alignment horizontal="right" vertical="center" wrapText="1"/>
    </xf>
    <xf numFmtId="49" fontId="44" fillId="7" borderId="51" xfId="0" applyAlignment="1">
      <alignment horizontal="right" vertical="center" wrapText="1"/>
    </xf>
    <xf numFmtId="49" fontId="46" fillId="7" borderId="36" xfId="0" applyAlignment="1">
      <alignment horizontal="right" vertical="center" wrapText="1"/>
    </xf>
    <xf numFmtId="49" fontId="44" fillId="7" borderId="36" xfId="0" applyAlignment="1">
      <alignment horizontal="right" vertical="center" wrapText="1"/>
    </xf>
    <xf numFmtId="49" fontId="46" fillId="7" borderId="36" xfId="0" applyAlignment="1">
      <alignment horizontal="center" vertical="center" wrapText="1"/>
    </xf>
    <xf numFmtId="49" fontId="40" fillId="7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showGridLines="0" tabSelected="1" workbookViewId="0" topLeftCell="A1">
      <selection activeCell="P14" sqref="P14"/>
    </sheetView>
  </sheetViews>
  <sheetFormatPr defaultColWidth="9.140625" defaultRowHeight="12.75"/>
  <cols>
    <col min="1" max="1" width="5.28125" style="285" customWidth="1"/>
    <col min="2" max="2" width="2.57421875" style="285" customWidth="1"/>
    <col min="3" max="3" width="10.8515625" style="285" customWidth="1"/>
    <col min="4" max="4" width="13.57421875" style="285" customWidth="1"/>
    <col min="5" max="5" width="8.140625" style="285" customWidth="1"/>
    <col min="6" max="6" width="5.28125" style="285" customWidth="1"/>
    <col min="7" max="7" width="29.57421875" style="285" customWidth="1"/>
    <col min="8" max="8" width="0.42578125" style="285" customWidth="1"/>
    <col min="9" max="9" width="6.00390625" style="285" customWidth="1"/>
    <col min="10" max="10" width="10.28125" style="285" customWidth="1"/>
    <col min="11" max="11" width="2.57421875" style="285" customWidth="1"/>
    <col min="12" max="12" width="10.8515625" style="285" customWidth="1"/>
    <col min="13" max="13" width="2.57421875" style="285" customWidth="1"/>
    <col min="14" max="14" width="0.42578125" style="285" customWidth="1"/>
    <col min="15" max="16384" width="8.00390625" style="285" customWidth="1"/>
  </cols>
  <sheetData>
    <row r="1" spans="9:12" ht="42.75" customHeight="1">
      <c r="I1" s="321" t="s">
        <v>793</v>
      </c>
      <c r="J1" s="321"/>
      <c r="K1" s="321"/>
      <c r="L1" s="321"/>
    </row>
    <row r="2" spans="1:13" ht="28.5" customHeight="1">
      <c r="A2" s="322"/>
      <c r="B2" s="322"/>
      <c r="C2" s="480"/>
      <c r="D2" s="481"/>
      <c r="E2" s="481"/>
      <c r="F2" s="481"/>
      <c r="G2" s="481"/>
      <c r="H2" s="481"/>
      <c r="I2" s="482" t="s">
        <v>794</v>
      </c>
      <c r="J2" s="482"/>
      <c r="K2" s="482"/>
      <c r="L2" s="482"/>
      <c r="M2" s="483"/>
    </row>
    <row r="3" spans="1:14" ht="13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484" t="s">
        <v>11</v>
      </c>
      <c r="M3" s="322"/>
      <c r="N3" s="322"/>
    </row>
    <row r="4" spans="1:14" s="485" customFormat="1" ht="13.5" customHeight="1">
      <c r="A4" s="320" t="s">
        <v>795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</row>
    <row r="5" spans="1:14" ht="13.5" customHeight="1">
      <c r="A5" s="322"/>
      <c r="B5" s="322"/>
      <c r="C5" s="322"/>
      <c r="D5" s="322"/>
      <c r="E5" s="486"/>
      <c r="F5" s="486"/>
      <c r="G5" s="486"/>
      <c r="H5" s="486"/>
      <c r="I5" s="322"/>
      <c r="J5" s="322"/>
      <c r="K5" s="322"/>
      <c r="L5" s="322"/>
      <c r="M5" s="322"/>
      <c r="N5" s="322"/>
    </row>
    <row r="6" spans="2:14" ht="42.75" customHeight="1">
      <c r="B6" s="487" t="s">
        <v>0</v>
      </c>
      <c r="C6" s="487"/>
      <c r="D6" s="488" t="s">
        <v>35</v>
      </c>
      <c r="E6" s="487" t="s">
        <v>2</v>
      </c>
      <c r="F6" s="487"/>
      <c r="G6" s="487" t="s">
        <v>255</v>
      </c>
      <c r="H6" s="487"/>
      <c r="I6" s="487"/>
      <c r="J6" s="487" t="s">
        <v>796</v>
      </c>
      <c r="K6" s="487"/>
      <c r="L6" s="487"/>
      <c r="M6" s="487"/>
      <c r="N6" s="487"/>
    </row>
    <row r="7" spans="2:14" ht="13.5" customHeight="1">
      <c r="B7" s="489" t="s">
        <v>270</v>
      </c>
      <c r="C7" s="489"/>
      <c r="D7" s="490" t="s">
        <v>271</v>
      </c>
      <c r="E7" s="489" t="s">
        <v>272</v>
      </c>
      <c r="F7" s="489"/>
      <c r="G7" s="489" t="s">
        <v>273</v>
      </c>
      <c r="H7" s="489"/>
      <c r="I7" s="489"/>
      <c r="J7" s="489" t="s">
        <v>274</v>
      </c>
      <c r="K7" s="489"/>
      <c r="L7" s="489"/>
      <c r="M7" s="489"/>
      <c r="N7" s="489"/>
    </row>
    <row r="8" spans="2:14" ht="13.5" customHeight="1">
      <c r="B8" s="491" t="s">
        <v>797</v>
      </c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2:14" ht="13.5" customHeight="1">
      <c r="B9" s="492" t="s">
        <v>37</v>
      </c>
      <c r="C9" s="492"/>
      <c r="D9" s="493"/>
      <c r="E9" s="494"/>
      <c r="F9" s="494"/>
      <c r="G9" s="495" t="s">
        <v>337</v>
      </c>
      <c r="H9" s="495"/>
      <c r="I9" s="495"/>
      <c r="J9" s="496" t="s">
        <v>798</v>
      </c>
      <c r="K9" s="496"/>
      <c r="L9" s="496"/>
      <c r="M9" s="496"/>
      <c r="N9" s="496"/>
    </row>
    <row r="10" spans="2:14" ht="42.75" customHeight="1">
      <c r="B10" s="492"/>
      <c r="C10" s="492"/>
      <c r="D10" s="493"/>
      <c r="E10" s="494"/>
      <c r="F10" s="494"/>
      <c r="G10" s="495" t="s">
        <v>799</v>
      </c>
      <c r="H10" s="495"/>
      <c r="I10" s="495"/>
      <c r="J10" s="496" t="s">
        <v>291</v>
      </c>
      <c r="K10" s="496"/>
      <c r="L10" s="496"/>
      <c r="M10" s="496"/>
      <c r="N10" s="496"/>
    </row>
    <row r="11" spans="2:14" ht="13.5" customHeight="1">
      <c r="B11" s="497"/>
      <c r="C11" s="497"/>
      <c r="D11" s="498" t="s">
        <v>342</v>
      </c>
      <c r="E11" s="497"/>
      <c r="F11" s="497"/>
      <c r="G11" s="499" t="s">
        <v>343</v>
      </c>
      <c r="H11" s="499"/>
      <c r="I11" s="499"/>
      <c r="J11" s="500" t="s">
        <v>798</v>
      </c>
      <c r="K11" s="500"/>
      <c r="L11" s="500"/>
      <c r="M11" s="500"/>
      <c r="N11" s="500"/>
    </row>
    <row r="12" spans="2:14" ht="42.75" customHeight="1">
      <c r="B12" s="497"/>
      <c r="C12" s="497"/>
      <c r="D12" s="498"/>
      <c r="E12" s="497"/>
      <c r="F12" s="497"/>
      <c r="G12" s="499" t="s">
        <v>799</v>
      </c>
      <c r="H12" s="499"/>
      <c r="I12" s="499"/>
      <c r="J12" s="500" t="s">
        <v>291</v>
      </c>
      <c r="K12" s="500"/>
      <c r="L12" s="500"/>
      <c r="M12" s="500"/>
      <c r="N12" s="500"/>
    </row>
    <row r="13" spans="2:14" ht="25.5" customHeight="1">
      <c r="B13" s="501"/>
      <c r="C13" s="501"/>
      <c r="D13" s="502"/>
      <c r="E13" s="503" t="s">
        <v>800</v>
      </c>
      <c r="F13" s="503"/>
      <c r="G13" s="504" t="s">
        <v>801</v>
      </c>
      <c r="H13" s="504"/>
      <c r="I13" s="504"/>
      <c r="J13" s="505" t="s">
        <v>422</v>
      </c>
      <c r="K13" s="505"/>
      <c r="L13" s="505"/>
      <c r="M13" s="505"/>
      <c r="N13" s="505"/>
    </row>
    <row r="14" spans="2:14" ht="54" customHeight="1">
      <c r="B14" s="501"/>
      <c r="C14" s="501"/>
      <c r="D14" s="502"/>
      <c r="E14" s="503" t="s">
        <v>802</v>
      </c>
      <c r="F14" s="503"/>
      <c r="G14" s="504" t="s">
        <v>803</v>
      </c>
      <c r="H14" s="504"/>
      <c r="I14" s="504"/>
      <c r="J14" s="505" t="s">
        <v>751</v>
      </c>
      <c r="K14" s="505"/>
      <c r="L14" s="505"/>
      <c r="M14" s="505"/>
      <c r="N14" s="505"/>
    </row>
    <row r="15" spans="2:14" ht="15" customHeight="1">
      <c r="B15" s="501"/>
      <c r="C15" s="501"/>
      <c r="D15" s="502"/>
      <c r="E15" s="503" t="s">
        <v>804</v>
      </c>
      <c r="F15" s="503"/>
      <c r="G15" s="504" t="s">
        <v>805</v>
      </c>
      <c r="H15" s="504"/>
      <c r="I15" s="504"/>
      <c r="J15" s="505" t="s">
        <v>664</v>
      </c>
      <c r="K15" s="505"/>
      <c r="L15" s="505"/>
      <c r="M15" s="505"/>
      <c r="N15" s="505"/>
    </row>
    <row r="16" spans="2:14" ht="15" customHeight="1">
      <c r="B16" s="501"/>
      <c r="C16" s="501"/>
      <c r="D16" s="502"/>
      <c r="E16" s="503" t="s">
        <v>806</v>
      </c>
      <c r="F16" s="503"/>
      <c r="G16" s="504" t="s">
        <v>807</v>
      </c>
      <c r="H16" s="504"/>
      <c r="I16" s="504"/>
      <c r="J16" s="505" t="s">
        <v>538</v>
      </c>
      <c r="K16" s="505"/>
      <c r="L16" s="505"/>
      <c r="M16" s="505"/>
      <c r="N16" s="505"/>
    </row>
    <row r="17" spans="2:14" ht="13.5" customHeight="1">
      <c r="B17" s="492" t="s">
        <v>38</v>
      </c>
      <c r="C17" s="492"/>
      <c r="D17" s="493"/>
      <c r="E17" s="494"/>
      <c r="F17" s="494"/>
      <c r="G17" s="495" t="s">
        <v>367</v>
      </c>
      <c r="H17" s="495"/>
      <c r="I17" s="495"/>
      <c r="J17" s="496" t="s">
        <v>808</v>
      </c>
      <c r="K17" s="496"/>
      <c r="L17" s="496"/>
      <c r="M17" s="496"/>
      <c r="N17" s="496"/>
    </row>
    <row r="18" spans="2:14" ht="42.75" customHeight="1">
      <c r="B18" s="492"/>
      <c r="C18" s="492"/>
      <c r="D18" s="493"/>
      <c r="E18" s="494"/>
      <c r="F18" s="494"/>
      <c r="G18" s="495" t="s">
        <v>799</v>
      </c>
      <c r="H18" s="495"/>
      <c r="I18" s="495"/>
      <c r="J18" s="496" t="s">
        <v>291</v>
      </c>
      <c r="K18" s="496"/>
      <c r="L18" s="496"/>
      <c r="M18" s="496"/>
      <c r="N18" s="496"/>
    </row>
    <row r="19" spans="2:14" ht="13.5" customHeight="1">
      <c r="B19" s="497"/>
      <c r="C19" s="497"/>
      <c r="D19" s="498" t="s">
        <v>376</v>
      </c>
      <c r="E19" s="497"/>
      <c r="F19" s="497"/>
      <c r="G19" s="499" t="s">
        <v>377</v>
      </c>
      <c r="H19" s="499"/>
      <c r="I19" s="499"/>
      <c r="J19" s="500" t="s">
        <v>809</v>
      </c>
      <c r="K19" s="500"/>
      <c r="L19" s="500"/>
      <c r="M19" s="500"/>
      <c r="N19" s="500"/>
    </row>
    <row r="20" spans="2:14" ht="42.75" customHeight="1">
      <c r="B20" s="497"/>
      <c r="C20" s="497"/>
      <c r="D20" s="498"/>
      <c r="E20" s="497"/>
      <c r="F20" s="497"/>
      <c r="G20" s="499" t="s">
        <v>799</v>
      </c>
      <c r="H20" s="499"/>
      <c r="I20" s="499"/>
      <c r="J20" s="500" t="s">
        <v>291</v>
      </c>
      <c r="K20" s="500"/>
      <c r="L20" s="500"/>
      <c r="M20" s="500"/>
      <c r="N20" s="500"/>
    </row>
    <row r="21" spans="2:14" ht="43.5" customHeight="1">
      <c r="B21" s="501"/>
      <c r="C21" s="501"/>
      <c r="D21" s="502"/>
      <c r="E21" s="503" t="s">
        <v>810</v>
      </c>
      <c r="F21" s="503"/>
      <c r="G21" s="504" t="s">
        <v>811</v>
      </c>
      <c r="H21" s="504"/>
      <c r="I21" s="504"/>
      <c r="J21" s="505" t="s">
        <v>809</v>
      </c>
      <c r="K21" s="505"/>
      <c r="L21" s="505"/>
      <c r="M21" s="505"/>
      <c r="N21" s="505"/>
    </row>
    <row r="22" spans="2:14" ht="13.5" customHeight="1">
      <c r="B22" s="497"/>
      <c r="C22" s="497"/>
      <c r="D22" s="498" t="s">
        <v>60</v>
      </c>
      <c r="E22" s="497"/>
      <c r="F22" s="497"/>
      <c r="G22" s="499" t="s">
        <v>404</v>
      </c>
      <c r="H22" s="499"/>
      <c r="I22" s="499"/>
      <c r="J22" s="500" t="s">
        <v>397</v>
      </c>
      <c r="K22" s="500"/>
      <c r="L22" s="500"/>
      <c r="M22" s="500"/>
      <c r="N22" s="500"/>
    </row>
    <row r="23" spans="2:14" ht="42.75" customHeight="1">
      <c r="B23" s="497"/>
      <c r="C23" s="497"/>
      <c r="D23" s="498"/>
      <c r="E23" s="497"/>
      <c r="F23" s="497"/>
      <c r="G23" s="499" t="s">
        <v>799</v>
      </c>
      <c r="H23" s="499"/>
      <c r="I23" s="499"/>
      <c r="J23" s="500" t="s">
        <v>291</v>
      </c>
      <c r="K23" s="500"/>
      <c r="L23" s="500"/>
      <c r="M23" s="500"/>
      <c r="N23" s="500"/>
    </row>
    <row r="24" spans="2:14" ht="54" customHeight="1">
      <c r="B24" s="501"/>
      <c r="C24" s="501"/>
      <c r="D24" s="502"/>
      <c r="E24" s="503" t="s">
        <v>802</v>
      </c>
      <c r="F24" s="503"/>
      <c r="G24" s="504" t="s">
        <v>803</v>
      </c>
      <c r="H24" s="504"/>
      <c r="I24" s="504"/>
      <c r="J24" s="505" t="s">
        <v>403</v>
      </c>
      <c r="K24" s="505"/>
      <c r="L24" s="505"/>
      <c r="M24" s="505"/>
      <c r="N24" s="505"/>
    </row>
    <row r="25" spans="2:14" ht="15" customHeight="1">
      <c r="B25" s="501"/>
      <c r="C25" s="501"/>
      <c r="D25" s="502"/>
      <c r="E25" s="503" t="s">
        <v>806</v>
      </c>
      <c r="F25" s="503"/>
      <c r="G25" s="504" t="s">
        <v>807</v>
      </c>
      <c r="H25" s="504"/>
      <c r="I25" s="504"/>
      <c r="J25" s="505" t="s">
        <v>664</v>
      </c>
      <c r="K25" s="505"/>
      <c r="L25" s="505"/>
      <c r="M25" s="505"/>
      <c r="N25" s="505"/>
    </row>
    <row r="26" spans="2:14" ht="29.25" customHeight="1">
      <c r="B26" s="492" t="s">
        <v>451</v>
      </c>
      <c r="C26" s="492"/>
      <c r="D26" s="493"/>
      <c r="E26" s="494"/>
      <c r="F26" s="494"/>
      <c r="G26" s="495" t="s">
        <v>452</v>
      </c>
      <c r="H26" s="495"/>
      <c r="I26" s="495"/>
      <c r="J26" s="496" t="s">
        <v>453</v>
      </c>
      <c r="K26" s="496"/>
      <c r="L26" s="496"/>
      <c r="M26" s="496"/>
      <c r="N26" s="496"/>
    </row>
    <row r="27" spans="2:14" ht="42.75" customHeight="1">
      <c r="B27" s="492"/>
      <c r="C27" s="492"/>
      <c r="D27" s="493"/>
      <c r="E27" s="494"/>
      <c r="F27" s="494"/>
      <c r="G27" s="495" t="s">
        <v>799</v>
      </c>
      <c r="H27" s="495"/>
      <c r="I27" s="495"/>
      <c r="J27" s="496" t="s">
        <v>291</v>
      </c>
      <c r="K27" s="496"/>
      <c r="L27" s="496"/>
      <c r="M27" s="496"/>
      <c r="N27" s="496"/>
    </row>
    <row r="28" spans="2:14" ht="22.5" customHeight="1">
      <c r="B28" s="497"/>
      <c r="C28" s="497"/>
      <c r="D28" s="498" t="s">
        <v>454</v>
      </c>
      <c r="E28" s="497"/>
      <c r="F28" s="497"/>
      <c r="G28" s="499" t="s">
        <v>455</v>
      </c>
      <c r="H28" s="499"/>
      <c r="I28" s="499"/>
      <c r="J28" s="500" t="s">
        <v>453</v>
      </c>
      <c r="K28" s="500"/>
      <c r="L28" s="500"/>
      <c r="M28" s="500"/>
      <c r="N28" s="500"/>
    </row>
    <row r="29" spans="1:13" ht="14.25" customHeight="1">
      <c r="A29" s="322"/>
      <c r="B29" s="322"/>
      <c r="C29" s="322"/>
      <c r="D29" s="322"/>
      <c r="E29" s="322"/>
      <c r="F29" s="322"/>
      <c r="G29" s="322"/>
      <c r="H29" s="322"/>
      <c r="I29" s="322"/>
      <c r="J29" s="322"/>
      <c r="K29" s="506" t="s">
        <v>812</v>
      </c>
      <c r="L29" s="506"/>
      <c r="M29" s="506"/>
    </row>
    <row r="30" spans="1:14" ht="63.75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</row>
    <row r="31" spans="2:14" ht="42.75" customHeight="1">
      <c r="B31" s="497"/>
      <c r="C31" s="497"/>
      <c r="D31" s="498"/>
      <c r="E31" s="497"/>
      <c r="F31" s="497"/>
      <c r="G31" s="499" t="s">
        <v>799</v>
      </c>
      <c r="H31" s="499"/>
      <c r="I31" s="499"/>
      <c r="J31" s="500" t="s">
        <v>291</v>
      </c>
      <c r="K31" s="500"/>
      <c r="L31" s="500"/>
      <c r="M31" s="500"/>
      <c r="N31" s="500"/>
    </row>
    <row r="32" spans="2:14" ht="43.5" customHeight="1">
      <c r="B32" s="501"/>
      <c r="C32" s="501"/>
      <c r="D32" s="502"/>
      <c r="E32" s="503" t="s">
        <v>810</v>
      </c>
      <c r="F32" s="503"/>
      <c r="G32" s="504" t="s">
        <v>811</v>
      </c>
      <c r="H32" s="504"/>
      <c r="I32" s="504"/>
      <c r="J32" s="505" t="s">
        <v>453</v>
      </c>
      <c r="K32" s="505"/>
      <c r="L32" s="505"/>
      <c r="M32" s="505"/>
      <c r="N32" s="505"/>
    </row>
    <row r="33" spans="2:14" ht="23.25" customHeight="1">
      <c r="B33" s="492" t="s">
        <v>39</v>
      </c>
      <c r="C33" s="492"/>
      <c r="D33" s="493"/>
      <c r="E33" s="494"/>
      <c r="F33" s="494"/>
      <c r="G33" s="495" t="s">
        <v>459</v>
      </c>
      <c r="H33" s="495"/>
      <c r="I33" s="495"/>
      <c r="J33" s="496" t="s">
        <v>482</v>
      </c>
      <c r="K33" s="496"/>
      <c r="L33" s="496"/>
      <c r="M33" s="496"/>
      <c r="N33" s="496"/>
    </row>
    <row r="34" spans="2:14" ht="42.75" customHeight="1">
      <c r="B34" s="492"/>
      <c r="C34" s="492"/>
      <c r="D34" s="493"/>
      <c r="E34" s="494"/>
      <c r="F34" s="494"/>
      <c r="G34" s="495" t="s">
        <v>799</v>
      </c>
      <c r="H34" s="495"/>
      <c r="I34" s="495"/>
      <c r="J34" s="496" t="s">
        <v>291</v>
      </c>
      <c r="K34" s="496"/>
      <c r="L34" s="496"/>
      <c r="M34" s="496"/>
      <c r="N34" s="496"/>
    </row>
    <row r="35" spans="2:14" ht="13.5" customHeight="1">
      <c r="B35" s="497"/>
      <c r="C35" s="497"/>
      <c r="D35" s="498" t="s">
        <v>480</v>
      </c>
      <c r="E35" s="497"/>
      <c r="F35" s="497"/>
      <c r="G35" s="499" t="s">
        <v>481</v>
      </c>
      <c r="H35" s="499"/>
      <c r="I35" s="499"/>
      <c r="J35" s="500" t="s">
        <v>482</v>
      </c>
      <c r="K35" s="500"/>
      <c r="L35" s="500"/>
      <c r="M35" s="500"/>
      <c r="N35" s="500"/>
    </row>
    <row r="36" spans="2:14" ht="42.75" customHeight="1">
      <c r="B36" s="497"/>
      <c r="C36" s="497"/>
      <c r="D36" s="498"/>
      <c r="E36" s="497"/>
      <c r="F36" s="497"/>
      <c r="G36" s="499" t="s">
        <v>799</v>
      </c>
      <c r="H36" s="499"/>
      <c r="I36" s="499"/>
      <c r="J36" s="500" t="s">
        <v>291</v>
      </c>
      <c r="K36" s="500"/>
      <c r="L36" s="500"/>
      <c r="M36" s="500"/>
      <c r="N36" s="500"/>
    </row>
    <row r="37" spans="2:14" ht="43.5" customHeight="1">
      <c r="B37" s="501"/>
      <c r="C37" s="501"/>
      <c r="D37" s="502"/>
      <c r="E37" s="503" t="s">
        <v>810</v>
      </c>
      <c r="F37" s="503"/>
      <c r="G37" s="504" t="s">
        <v>811</v>
      </c>
      <c r="H37" s="504"/>
      <c r="I37" s="504"/>
      <c r="J37" s="505" t="s">
        <v>482</v>
      </c>
      <c r="K37" s="505"/>
      <c r="L37" s="505"/>
      <c r="M37" s="505"/>
      <c r="N37" s="505"/>
    </row>
    <row r="38" spans="2:14" ht="38.25" customHeight="1">
      <c r="B38" s="492" t="s">
        <v>486</v>
      </c>
      <c r="C38" s="492"/>
      <c r="D38" s="493"/>
      <c r="E38" s="494"/>
      <c r="F38" s="494"/>
      <c r="G38" s="495" t="s">
        <v>487</v>
      </c>
      <c r="H38" s="495"/>
      <c r="I38" s="495"/>
      <c r="J38" s="496" t="s">
        <v>813</v>
      </c>
      <c r="K38" s="496"/>
      <c r="L38" s="496"/>
      <c r="M38" s="496"/>
      <c r="N38" s="496"/>
    </row>
    <row r="39" spans="2:14" ht="42.75" customHeight="1">
      <c r="B39" s="492"/>
      <c r="C39" s="492"/>
      <c r="D39" s="493"/>
      <c r="E39" s="494"/>
      <c r="F39" s="494"/>
      <c r="G39" s="495" t="s">
        <v>799</v>
      </c>
      <c r="H39" s="495"/>
      <c r="I39" s="495"/>
      <c r="J39" s="496" t="s">
        <v>291</v>
      </c>
      <c r="K39" s="496"/>
      <c r="L39" s="496"/>
      <c r="M39" s="496"/>
      <c r="N39" s="496"/>
    </row>
    <row r="40" spans="2:14" ht="25.5" customHeight="1">
      <c r="B40" s="497"/>
      <c r="C40" s="497"/>
      <c r="D40" s="498" t="s">
        <v>814</v>
      </c>
      <c r="E40" s="497"/>
      <c r="F40" s="497"/>
      <c r="G40" s="499" t="s">
        <v>815</v>
      </c>
      <c r="H40" s="499"/>
      <c r="I40" s="499"/>
      <c r="J40" s="500" t="s">
        <v>816</v>
      </c>
      <c r="K40" s="500"/>
      <c r="L40" s="500"/>
      <c r="M40" s="500"/>
      <c r="N40" s="500"/>
    </row>
    <row r="41" spans="2:14" ht="42.75" customHeight="1">
      <c r="B41" s="497"/>
      <c r="C41" s="497"/>
      <c r="D41" s="498"/>
      <c r="E41" s="497"/>
      <c r="F41" s="497"/>
      <c r="G41" s="499" t="s">
        <v>799</v>
      </c>
      <c r="H41" s="499"/>
      <c r="I41" s="499"/>
      <c r="J41" s="500" t="s">
        <v>291</v>
      </c>
      <c r="K41" s="500"/>
      <c r="L41" s="500"/>
      <c r="M41" s="500"/>
      <c r="N41" s="500"/>
    </row>
    <row r="42" spans="2:14" ht="25.5" customHeight="1">
      <c r="B42" s="501"/>
      <c r="C42" s="501"/>
      <c r="D42" s="502"/>
      <c r="E42" s="503" t="s">
        <v>817</v>
      </c>
      <c r="F42" s="503"/>
      <c r="G42" s="504" t="s">
        <v>818</v>
      </c>
      <c r="H42" s="504"/>
      <c r="I42" s="504"/>
      <c r="J42" s="505" t="s">
        <v>721</v>
      </c>
      <c r="K42" s="505"/>
      <c r="L42" s="505"/>
      <c r="M42" s="505"/>
      <c r="N42" s="505"/>
    </row>
    <row r="43" spans="2:14" ht="25.5" customHeight="1">
      <c r="B43" s="501"/>
      <c r="C43" s="501"/>
      <c r="D43" s="502"/>
      <c r="E43" s="503" t="s">
        <v>819</v>
      </c>
      <c r="F43" s="503"/>
      <c r="G43" s="504" t="s">
        <v>820</v>
      </c>
      <c r="H43" s="504"/>
      <c r="I43" s="504"/>
      <c r="J43" s="505" t="s">
        <v>664</v>
      </c>
      <c r="K43" s="505"/>
      <c r="L43" s="505"/>
      <c r="M43" s="505"/>
      <c r="N43" s="505"/>
    </row>
    <row r="44" spans="2:14" ht="45" customHeight="1">
      <c r="B44" s="497"/>
      <c r="C44" s="497"/>
      <c r="D44" s="498" t="s">
        <v>821</v>
      </c>
      <c r="E44" s="497"/>
      <c r="F44" s="497"/>
      <c r="G44" s="499" t="s">
        <v>822</v>
      </c>
      <c r="H44" s="499"/>
      <c r="I44" s="499"/>
      <c r="J44" s="500" t="s">
        <v>823</v>
      </c>
      <c r="K44" s="500"/>
      <c r="L44" s="500"/>
      <c r="M44" s="500"/>
      <c r="N44" s="500"/>
    </row>
    <row r="45" spans="2:14" ht="42.75" customHeight="1">
      <c r="B45" s="497"/>
      <c r="C45" s="497"/>
      <c r="D45" s="498"/>
      <c r="E45" s="497"/>
      <c r="F45" s="497"/>
      <c r="G45" s="499" t="s">
        <v>799</v>
      </c>
      <c r="H45" s="499"/>
      <c r="I45" s="499"/>
      <c r="J45" s="500" t="s">
        <v>291</v>
      </c>
      <c r="K45" s="500"/>
      <c r="L45" s="500"/>
      <c r="M45" s="500"/>
      <c r="N45" s="500"/>
    </row>
    <row r="46" spans="2:14" ht="15" customHeight="1">
      <c r="B46" s="501"/>
      <c r="C46" s="501"/>
      <c r="D46" s="502"/>
      <c r="E46" s="503" t="s">
        <v>824</v>
      </c>
      <c r="F46" s="503"/>
      <c r="G46" s="504" t="s">
        <v>825</v>
      </c>
      <c r="H46" s="504"/>
      <c r="I46" s="504"/>
      <c r="J46" s="505" t="s">
        <v>826</v>
      </c>
      <c r="K46" s="505"/>
      <c r="L46" s="505"/>
      <c r="M46" s="505"/>
      <c r="N46" s="505"/>
    </row>
    <row r="47" spans="2:14" ht="15" customHeight="1">
      <c r="B47" s="501"/>
      <c r="C47" s="501"/>
      <c r="D47" s="502"/>
      <c r="E47" s="503" t="s">
        <v>827</v>
      </c>
      <c r="F47" s="503"/>
      <c r="G47" s="504" t="s">
        <v>828</v>
      </c>
      <c r="H47" s="504"/>
      <c r="I47" s="504"/>
      <c r="J47" s="505" t="s">
        <v>829</v>
      </c>
      <c r="K47" s="505"/>
      <c r="L47" s="505"/>
      <c r="M47" s="505"/>
      <c r="N47" s="505"/>
    </row>
    <row r="48" spans="2:14" ht="15" customHeight="1">
      <c r="B48" s="501"/>
      <c r="C48" s="501"/>
      <c r="D48" s="502"/>
      <c r="E48" s="503" t="s">
        <v>830</v>
      </c>
      <c r="F48" s="503"/>
      <c r="G48" s="504" t="s">
        <v>831</v>
      </c>
      <c r="H48" s="504"/>
      <c r="I48" s="504"/>
      <c r="J48" s="505" t="s">
        <v>832</v>
      </c>
      <c r="K48" s="505"/>
      <c r="L48" s="505"/>
      <c r="M48" s="505"/>
      <c r="N48" s="505"/>
    </row>
    <row r="49" spans="2:14" ht="51" customHeight="1">
      <c r="B49" s="497"/>
      <c r="C49" s="497"/>
      <c r="D49" s="498" t="s">
        <v>833</v>
      </c>
      <c r="E49" s="497"/>
      <c r="F49" s="497"/>
      <c r="G49" s="499" t="s">
        <v>834</v>
      </c>
      <c r="H49" s="499"/>
      <c r="I49" s="499"/>
      <c r="J49" s="500" t="s">
        <v>835</v>
      </c>
      <c r="K49" s="500"/>
      <c r="L49" s="500"/>
      <c r="M49" s="500"/>
      <c r="N49" s="500"/>
    </row>
    <row r="50" spans="2:14" ht="42.75" customHeight="1">
      <c r="B50" s="497"/>
      <c r="C50" s="497"/>
      <c r="D50" s="498"/>
      <c r="E50" s="497"/>
      <c r="F50" s="497"/>
      <c r="G50" s="499" t="s">
        <v>799</v>
      </c>
      <c r="H50" s="499"/>
      <c r="I50" s="499"/>
      <c r="J50" s="500" t="s">
        <v>291</v>
      </c>
      <c r="K50" s="500"/>
      <c r="L50" s="500"/>
      <c r="M50" s="500"/>
      <c r="N50" s="500"/>
    </row>
    <row r="51" spans="2:14" ht="15" customHeight="1">
      <c r="B51" s="501"/>
      <c r="C51" s="501"/>
      <c r="D51" s="502"/>
      <c r="E51" s="503" t="s">
        <v>824</v>
      </c>
      <c r="F51" s="503"/>
      <c r="G51" s="504" t="s">
        <v>825</v>
      </c>
      <c r="H51" s="504"/>
      <c r="I51" s="504"/>
      <c r="J51" s="505" t="s">
        <v>836</v>
      </c>
      <c r="K51" s="505"/>
      <c r="L51" s="505"/>
      <c r="M51" s="505"/>
      <c r="N51" s="505"/>
    </row>
    <row r="52" spans="2:14" ht="15" customHeight="1">
      <c r="B52" s="501"/>
      <c r="C52" s="501"/>
      <c r="D52" s="502"/>
      <c r="E52" s="503" t="s">
        <v>837</v>
      </c>
      <c r="F52" s="503"/>
      <c r="G52" s="504" t="s">
        <v>838</v>
      </c>
      <c r="H52" s="504"/>
      <c r="I52" s="504"/>
      <c r="J52" s="505" t="s">
        <v>839</v>
      </c>
      <c r="K52" s="505"/>
      <c r="L52" s="505"/>
      <c r="M52" s="505"/>
      <c r="N52" s="505"/>
    </row>
    <row r="53" spans="2:14" ht="15" customHeight="1">
      <c r="B53" s="501"/>
      <c r="C53" s="501"/>
      <c r="D53" s="502"/>
      <c r="E53" s="503" t="s">
        <v>827</v>
      </c>
      <c r="F53" s="503"/>
      <c r="G53" s="504" t="s">
        <v>828</v>
      </c>
      <c r="H53" s="504"/>
      <c r="I53" s="504"/>
      <c r="J53" s="505" t="s">
        <v>349</v>
      </c>
      <c r="K53" s="505"/>
      <c r="L53" s="505"/>
      <c r="M53" s="505"/>
      <c r="N53" s="505"/>
    </row>
    <row r="54" spans="2:14" ht="15" customHeight="1">
      <c r="B54" s="501"/>
      <c r="C54" s="501"/>
      <c r="D54" s="502"/>
      <c r="E54" s="503" t="s">
        <v>830</v>
      </c>
      <c r="F54" s="503"/>
      <c r="G54" s="504" t="s">
        <v>831</v>
      </c>
      <c r="H54" s="504"/>
      <c r="I54" s="504"/>
      <c r="J54" s="505" t="s">
        <v>840</v>
      </c>
      <c r="K54" s="505"/>
      <c r="L54" s="505"/>
      <c r="M54" s="505"/>
      <c r="N54" s="505"/>
    </row>
    <row r="55" spans="2:14" ht="15" customHeight="1">
      <c r="B55" s="501"/>
      <c r="C55" s="501"/>
      <c r="D55" s="502"/>
      <c r="E55" s="503" t="s">
        <v>841</v>
      </c>
      <c r="F55" s="503"/>
      <c r="G55" s="504" t="s">
        <v>842</v>
      </c>
      <c r="H55" s="504"/>
      <c r="I55" s="504"/>
      <c r="J55" s="505" t="s">
        <v>449</v>
      </c>
      <c r="K55" s="505"/>
      <c r="L55" s="505"/>
      <c r="M55" s="505"/>
      <c r="N55" s="505"/>
    </row>
    <row r="56" spans="2:14" ht="15" customHeight="1">
      <c r="B56" s="501"/>
      <c r="C56" s="501"/>
      <c r="D56" s="502"/>
      <c r="E56" s="503" t="s">
        <v>843</v>
      </c>
      <c r="F56" s="503"/>
      <c r="G56" s="504" t="s">
        <v>844</v>
      </c>
      <c r="H56" s="504"/>
      <c r="I56" s="504"/>
      <c r="J56" s="505" t="s">
        <v>664</v>
      </c>
      <c r="K56" s="505"/>
      <c r="L56" s="505"/>
      <c r="M56" s="505"/>
      <c r="N56" s="505"/>
    </row>
    <row r="57" spans="2:14" ht="15" customHeight="1">
      <c r="B57" s="501"/>
      <c r="C57" s="501"/>
      <c r="D57" s="502"/>
      <c r="E57" s="503" t="s">
        <v>845</v>
      </c>
      <c r="F57" s="503"/>
      <c r="G57" s="504" t="s">
        <v>846</v>
      </c>
      <c r="H57" s="504"/>
      <c r="I57" s="504"/>
      <c r="J57" s="505" t="s">
        <v>847</v>
      </c>
      <c r="K57" s="505"/>
      <c r="L57" s="505"/>
      <c r="M57" s="505"/>
      <c r="N57" s="505"/>
    </row>
    <row r="58" spans="1:14" ht="7.5" customHeight="1">
      <c r="A58" s="322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3" ht="13.5" customHeight="1">
      <c r="A59" s="322"/>
      <c r="B59" s="322"/>
      <c r="C59" s="322"/>
      <c r="D59" s="322"/>
      <c r="E59" s="322"/>
      <c r="F59" s="322"/>
      <c r="G59" s="322"/>
      <c r="H59" s="322"/>
      <c r="I59" s="322"/>
      <c r="J59" s="322"/>
      <c r="K59" s="506" t="s">
        <v>848</v>
      </c>
      <c r="L59" s="506"/>
      <c r="M59" s="506"/>
    </row>
    <row r="60" spans="1:14" ht="63.75" customHeight="1">
      <c r="A60" s="322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</row>
    <row r="61" spans="2:14" ht="25.5" customHeight="1">
      <c r="B61" s="501"/>
      <c r="C61" s="501"/>
      <c r="D61" s="502"/>
      <c r="E61" s="503" t="s">
        <v>819</v>
      </c>
      <c r="F61" s="503"/>
      <c r="G61" s="504" t="s">
        <v>820</v>
      </c>
      <c r="H61" s="504"/>
      <c r="I61" s="504"/>
      <c r="J61" s="505" t="s">
        <v>664</v>
      </c>
      <c r="K61" s="505"/>
      <c r="L61" s="505"/>
      <c r="M61" s="505"/>
      <c r="N61" s="505"/>
    </row>
    <row r="62" spans="2:14" ht="36.75" customHeight="1">
      <c r="B62" s="497"/>
      <c r="C62" s="497"/>
      <c r="D62" s="498" t="s">
        <v>849</v>
      </c>
      <c r="E62" s="497"/>
      <c r="F62" s="497"/>
      <c r="G62" s="499" t="s">
        <v>850</v>
      </c>
      <c r="H62" s="499"/>
      <c r="I62" s="499"/>
      <c r="J62" s="500" t="s">
        <v>851</v>
      </c>
      <c r="K62" s="500"/>
      <c r="L62" s="500"/>
      <c r="M62" s="500"/>
      <c r="N62" s="500"/>
    </row>
    <row r="63" spans="2:14" ht="42.75" customHeight="1">
      <c r="B63" s="497"/>
      <c r="C63" s="497"/>
      <c r="D63" s="498"/>
      <c r="E63" s="497"/>
      <c r="F63" s="497"/>
      <c r="G63" s="499" t="s">
        <v>799</v>
      </c>
      <c r="H63" s="499"/>
      <c r="I63" s="499"/>
      <c r="J63" s="500" t="s">
        <v>291</v>
      </c>
      <c r="K63" s="500"/>
      <c r="L63" s="500"/>
      <c r="M63" s="500"/>
      <c r="N63" s="500"/>
    </row>
    <row r="64" spans="2:14" ht="15" customHeight="1">
      <c r="B64" s="501"/>
      <c r="C64" s="501"/>
      <c r="D64" s="502"/>
      <c r="E64" s="503" t="s">
        <v>852</v>
      </c>
      <c r="F64" s="503"/>
      <c r="G64" s="504" t="s">
        <v>853</v>
      </c>
      <c r="H64" s="504"/>
      <c r="I64" s="504"/>
      <c r="J64" s="505" t="s">
        <v>416</v>
      </c>
      <c r="K64" s="505"/>
      <c r="L64" s="505"/>
      <c r="M64" s="505"/>
      <c r="N64" s="505"/>
    </row>
    <row r="65" spans="2:14" ht="25.5" customHeight="1">
      <c r="B65" s="501"/>
      <c r="C65" s="501"/>
      <c r="D65" s="502"/>
      <c r="E65" s="503" t="s">
        <v>854</v>
      </c>
      <c r="F65" s="503"/>
      <c r="G65" s="504" t="s">
        <v>855</v>
      </c>
      <c r="H65" s="504"/>
      <c r="I65" s="504"/>
      <c r="J65" s="505" t="s">
        <v>751</v>
      </c>
      <c r="K65" s="505"/>
      <c r="L65" s="505"/>
      <c r="M65" s="505"/>
      <c r="N65" s="505"/>
    </row>
    <row r="66" spans="2:14" ht="34.5" customHeight="1">
      <c r="B66" s="501"/>
      <c r="C66" s="501"/>
      <c r="D66" s="502"/>
      <c r="E66" s="503" t="s">
        <v>856</v>
      </c>
      <c r="F66" s="503"/>
      <c r="G66" s="504" t="s">
        <v>857</v>
      </c>
      <c r="H66" s="504"/>
      <c r="I66" s="504"/>
      <c r="J66" s="505" t="s">
        <v>664</v>
      </c>
      <c r="K66" s="505"/>
      <c r="L66" s="505"/>
      <c r="M66" s="505"/>
      <c r="N66" s="505"/>
    </row>
    <row r="67" spans="2:14" ht="21" customHeight="1">
      <c r="B67" s="497"/>
      <c r="C67" s="497"/>
      <c r="D67" s="498" t="s">
        <v>858</v>
      </c>
      <c r="E67" s="497"/>
      <c r="F67" s="497"/>
      <c r="G67" s="499" t="s">
        <v>859</v>
      </c>
      <c r="H67" s="499"/>
      <c r="I67" s="499"/>
      <c r="J67" s="500" t="s">
        <v>860</v>
      </c>
      <c r="K67" s="500"/>
      <c r="L67" s="500"/>
      <c r="M67" s="500"/>
      <c r="N67" s="500"/>
    </row>
    <row r="68" spans="2:14" ht="42.75" customHeight="1">
      <c r="B68" s="497"/>
      <c r="C68" s="497"/>
      <c r="D68" s="498"/>
      <c r="E68" s="497"/>
      <c r="F68" s="497"/>
      <c r="G68" s="499" t="s">
        <v>799</v>
      </c>
      <c r="H68" s="499"/>
      <c r="I68" s="499"/>
      <c r="J68" s="500" t="s">
        <v>291</v>
      </c>
      <c r="K68" s="500"/>
      <c r="L68" s="500"/>
      <c r="M68" s="500"/>
      <c r="N68" s="500"/>
    </row>
    <row r="69" spans="2:14" ht="15" customHeight="1">
      <c r="B69" s="501"/>
      <c r="C69" s="501"/>
      <c r="D69" s="502"/>
      <c r="E69" s="503" t="s">
        <v>861</v>
      </c>
      <c r="F69" s="503"/>
      <c r="G69" s="504" t="s">
        <v>862</v>
      </c>
      <c r="H69" s="504"/>
      <c r="I69" s="504"/>
      <c r="J69" s="505" t="s">
        <v>863</v>
      </c>
      <c r="K69" s="505"/>
      <c r="L69" s="505"/>
      <c r="M69" s="505"/>
      <c r="N69" s="505"/>
    </row>
    <row r="70" spans="2:14" ht="15" customHeight="1">
      <c r="B70" s="501"/>
      <c r="C70" s="501"/>
      <c r="D70" s="502"/>
      <c r="E70" s="503" t="s">
        <v>864</v>
      </c>
      <c r="F70" s="503"/>
      <c r="G70" s="504" t="s">
        <v>865</v>
      </c>
      <c r="H70" s="504"/>
      <c r="I70" s="504"/>
      <c r="J70" s="505" t="s">
        <v>357</v>
      </c>
      <c r="K70" s="505"/>
      <c r="L70" s="505"/>
      <c r="M70" s="505"/>
      <c r="N70" s="505"/>
    </row>
    <row r="71" spans="2:14" ht="13.5" customHeight="1">
      <c r="B71" s="492" t="s">
        <v>501</v>
      </c>
      <c r="C71" s="492"/>
      <c r="D71" s="493"/>
      <c r="E71" s="494"/>
      <c r="F71" s="494"/>
      <c r="G71" s="495" t="s">
        <v>502</v>
      </c>
      <c r="H71" s="495"/>
      <c r="I71" s="495"/>
      <c r="J71" s="496" t="s">
        <v>866</v>
      </c>
      <c r="K71" s="496"/>
      <c r="L71" s="496"/>
      <c r="M71" s="496"/>
      <c r="N71" s="496"/>
    </row>
    <row r="72" spans="2:14" ht="42.75" customHeight="1">
      <c r="B72" s="492"/>
      <c r="C72" s="492"/>
      <c r="D72" s="493"/>
      <c r="E72" s="494"/>
      <c r="F72" s="494"/>
      <c r="G72" s="495" t="s">
        <v>799</v>
      </c>
      <c r="H72" s="495"/>
      <c r="I72" s="495"/>
      <c r="J72" s="496" t="s">
        <v>291</v>
      </c>
      <c r="K72" s="496"/>
      <c r="L72" s="496"/>
      <c r="M72" s="496"/>
      <c r="N72" s="496"/>
    </row>
    <row r="73" spans="2:14" ht="21.75" customHeight="1">
      <c r="B73" s="497"/>
      <c r="C73" s="497"/>
      <c r="D73" s="498" t="s">
        <v>867</v>
      </c>
      <c r="E73" s="497"/>
      <c r="F73" s="497"/>
      <c r="G73" s="499" t="s">
        <v>868</v>
      </c>
      <c r="H73" s="499"/>
      <c r="I73" s="499"/>
      <c r="J73" s="500" t="s">
        <v>869</v>
      </c>
      <c r="K73" s="500"/>
      <c r="L73" s="500"/>
      <c r="M73" s="500"/>
      <c r="N73" s="500"/>
    </row>
    <row r="74" spans="2:14" ht="42.75" customHeight="1">
      <c r="B74" s="497"/>
      <c r="C74" s="497"/>
      <c r="D74" s="498"/>
      <c r="E74" s="497"/>
      <c r="F74" s="497"/>
      <c r="G74" s="499" t="s">
        <v>799</v>
      </c>
      <c r="H74" s="499"/>
      <c r="I74" s="499"/>
      <c r="J74" s="500" t="s">
        <v>291</v>
      </c>
      <c r="K74" s="500"/>
      <c r="L74" s="500"/>
      <c r="M74" s="500"/>
      <c r="N74" s="500"/>
    </row>
    <row r="75" spans="2:14" ht="15" customHeight="1">
      <c r="B75" s="501"/>
      <c r="C75" s="501"/>
      <c r="D75" s="502"/>
      <c r="E75" s="503" t="s">
        <v>870</v>
      </c>
      <c r="F75" s="503"/>
      <c r="G75" s="504" t="s">
        <v>871</v>
      </c>
      <c r="H75" s="504"/>
      <c r="I75" s="504"/>
      <c r="J75" s="505" t="s">
        <v>869</v>
      </c>
      <c r="K75" s="505"/>
      <c r="L75" s="505"/>
      <c r="M75" s="505"/>
      <c r="N75" s="505"/>
    </row>
    <row r="76" spans="2:14" ht="13.5" customHeight="1">
      <c r="B76" s="497"/>
      <c r="C76" s="497"/>
      <c r="D76" s="498" t="s">
        <v>872</v>
      </c>
      <c r="E76" s="497"/>
      <c r="F76" s="497"/>
      <c r="G76" s="499" t="s">
        <v>873</v>
      </c>
      <c r="H76" s="499"/>
      <c r="I76" s="499"/>
      <c r="J76" s="500" t="s">
        <v>874</v>
      </c>
      <c r="K76" s="500"/>
      <c r="L76" s="500"/>
      <c r="M76" s="500"/>
      <c r="N76" s="500"/>
    </row>
    <row r="77" spans="2:14" ht="42.75" customHeight="1">
      <c r="B77" s="497"/>
      <c r="C77" s="497"/>
      <c r="D77" s="498"/>
      <c r="E77" s="497"/>
      <c r="F77" s="497"/>
      <c r="G77" s="499" t="s">
        <v>799</v>
      </c>
      <c r="H77" s="499"/>
      <c r="I77" s="499"/>
      <c r="J77" s="500" t="s">
        <v>291</v>
      </c>
      <c r="K77" s="500"/>
      <c r="L77" s="500"/>
      <c r="M77" s="500"/>
      <c r="N77" s="500"/>
    </row>
    <row r="78" spans="2:14" ht="15" customHeight="1">
      <c r="B78" s="501"/>
      <c r="C78" s="501"/>
      <c r="D78" s="502"/>
      <c r="E78" s="503" t="s">
        <v>870</v>
      </c>
      <c r="F78" s="503"/>
      <c r="G78" s="504" t="s">
        <v>871</v>
      </c>
      <c r="H78" s="504"/>
      <c r="I78" s="504"/>
      <c r="J78" s="505" t="s">
        <v>874</v>
      </c>
      <c r="K78" s="505"/>
      <c r="L78" s="505"/>
      <c r="M78" s="505"/>
      <c r="N78" s="505"/>
    </row>
    <row r="79" spans="2:14" ht="13.5" customHeight="1">
      <c r="B79" s="497"/>
      <c r="C79" s="497"/>
      <c r="D79" s="498" t="s">
        <v>875</v>
      </c>
      <c r="E79" s="497"/>
      <c r="F79" s="497"/>
      <c r="G79" s="499" t="s">
        <v>876</v>
      </c>
      <c r="H79" s="499"/>
      <c r="I79" s="499"/>
      <c r="J79" s="500" t="s">
        <v>877</v>
      </c>
      <c r="K79" s="500"/>
      <c r="L79" s="500"/>
      <c r="M79" s="500"/>
      <c r="N79" s="500"/>
    </row>
    <row r="80" spans="2:14" ht="42.75" customHeight="1">
      <c r="B80" s="497"/>
      <c r="C80" s="497"/>
      <c r="D80" s="498"/>
      <c r="E80" s="497"/>
      <c r="F80" s="497"/>
      <c r="G80" s="499" t="s">
        <v>799</v>
      </c>
      <c r="H80" s="499"/>
      <c r="I80" s="499"/>
      <c r="J80" s="500" t="s">
        <v>291</v>
      </c>
      <c r="K80" s="500"/>
      <c r="L80" s="500"/>
      <c r="M80" s="500"/>
      <c r="N80" s="500"/>
    </row>
    <row r="81" spans="2:14" ht="15" customHeight="1">
      <c r="B81" s="501"/>
      <c r="C81" s="501"/>
      <c r="D81" s="502"/>
      <c r="E81" s="503" t="s">
        <v>870</v>
      </c>
      <c r="F81" s="503"/>
      <c r="G81" s="504" t="s">
        <v>871</v>
      </c>
      <c r="H81" s="504"/>
      <c r="I81" s="504"/>
      <c r="J81" s="505" t="s">
        <v>877</v>
      </c>
      <c r="K81" s="505"/>
      <c r="L81" s="505"/>
      <c r="M81" s="505"/>
      <c r="N81" s="505"/>
    </row>
    <row r="82" spans="2:14" ht="13.5" customHeight="1">
      <c r="B82" s="492" t="s">
        <v>512</v>
      </c>
      <c r="C82" s="492"/>
      <c r="D82" s="493"/>
      <c r="E82" s="494"/>
      <c r="F82" s="494"/>
      <c r="G82" s="495" t="s">
        <v>513</v>
      </c>
      <c r="H82" s="495"/>
      <c r="I82" s="495"/>
      <c r="J82" s="496" t="s">
        <v>878</v>
      </c>
      <c r="K82" s="496"/>
      <c r="L82" s="496"/>
      <c r="M82" s="496"/>
      <c r="N82" s="496"/>
    </row>
    <row r="83" spans="2:14" ht="42.75" customHeight="1">
      <c r="B83" s="492"/>
      <c r="C83" s="492"/>
      <c r="D83" s="493"/>
      <c r="E83" s="494"/>
      <c r="F83" s="494"/>
      <c r="G83" s="495" t="s">
        <v>799</v>
      </c>
      <c r="H83" s="495"/>
      <c r="I83" s="495"/>
      <c r="J83" s="496" t="s">
        <v>879</v>
      </c>
      <c r="K83" s="496"/>
      <c r="L83" s="496"/>
      <c r="M83" s="496"/>
      <c r="N83" s="496"/>
    </row>
    <row r="84" spans="2:14" ht="13.5" customHeight="1">
      <c r="B84" s="497"/>
      <c r="C84" s="497"/>
      <c r="D84" s="498" t="s">
        <v>523</v>
      </c>
      <c r="E84" s="497"/>
      <c r="F84" s="497"/>
      <c r="G84" s="499" t="s">
        <v>524</v>
      </c>
      <c r="H84" s="499"/>
      <c r="I84" s="499"/>
      <c r="J84" s="500" t="s">
        <v>436</v>
      </c>
      <c r="K84" s="500"/>
      <c r="L84" s="500"/>
      <c r="M84" s="500"/>
      <c r="N84" s="500"/>
    </row>
    <row r="85" spans="2:14" ht="42.75" customHeight="1">
      <c r="B85" s="497"/>
      <c r="C85" s="497"/>
      <c r="D85" s="498"/>
      <c r="E85" s="497"/>
      <c r="F85" s="497"/>
      <c r="G85" s="499" t="s">
        <v>799</v>
      </c>
      <c r="H85" s="499"/>
      <c r="I85" s="499"/>
      <c r="J85" s="500" t="s">
        <v>291</v>
      </c>
      <c r="K85" s="500"/>
      <c r="L85" s="500"/>
      <c r="M85" s="500"/>
      <c r="N85" s="500"/>
    </row>
    <row r="86" spans="2:14" ht="54" customHeight="1">
      <c r="B86" s="501"/>
      <c r="C86" s="501"/>
      <c r="D86" s="502"/>
      <c r="E86" s="503" t="s">
        <v>802</v>
      </c>
      <c r="F86" s="503"/>
      <c r="G86" s="504" t="s">
        <v>803</v>
      </c>
      <c r="H86" s="504"/>
      <c r="I86" s="504"/>
      <c r="J86" s="505" t="s">
        <v>880</v>
      </c>
      <c r="K86" s="505"/>
      <c r="L86" s="505"/>
      <c r="M86" s="505"/>
      <c r="N86" s="505"/>
    </row>
    <row r="87" spans="2:14" ht="15" customHeight="1">
      <c r="B87" s="501"/>
      <c r="C87" s="501"/>
      <c r="D87" s="502"/>
      <c r="E87" s="503" t="s">
        <v>804</v>
      </c>
      <c r="F87" s="503"/>
      <c r="G87" s="504" t="s">
        <v>805</v>
      </c>
      <c r="H87" s="504"/>
      <c r="I87" s="504"/>
      <c r="J87" s="505" t="s">
        <v>422</v>
      </c>
      <c r="K87" s="505"/>
      <c r="L87" s="505"/>
      <c r="M87" s="505"/>
      <c r="N87" s="505"/>
    </row>
    <row r="88" spans="2:14" ht="15" customHeight="1">
      <c r="B88" s="501"/>
      <c r="C88" s="501"/>
      <c r="D88" s="502"/>
      <c r="E88" s="503" t="s">
        <v>806</v>
      </c>
      <c r="F88" s="503"/>
      <c r="G88" s="504" t="s">
        <v>807</v>
      </c>
      <c r="H88" s="504"/>
      <c r="I88" s="504"/>
      <c r="J88" s="505" t="s">
        <v>422</v>
      </c>
      <c r="K88" s="505"/>
      <c r="L88" s="505"/>
      <c r="M88" s="505"/>
      <c r="N88" s="505"/>
    </row>
    <row r="89" spans="2:14" ht="13.5" customHeight="1">
      <c r="B89" s="497"/>
      <c r="C89" s="497"/>
      <c r="D89" s="498" t="s">
        <v>569</v>
      </c>
      <c r="E89" s="497"/>
      <c r="F89" s="497"/>
      <c r="G89" s="499" t="s">
        <v>570</v>
      </c>
      <c r="H89" s="499"/>
      <c r="I89" s="499"/>
      <c r="J89" s="500" t="s">
        <v>879</v>
      </c>
      <c r="K89" s="500"/>
      <c r="L89" s="500"/>
      <c r="M89" s="500"/>
      <c r="N89" s="500"/>
    </row>
    <row r="90" spans="1:14" ht="10.5" customHeight="1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</row>
    <row r="91" spans="1:13" ht="13.5" customHeight="1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506" t="s">
        <v>881</v>
      </c>
      <c r="L91" s="506"/>
      <c r="M91" s="506"/>
    </row>
    <row r="92" spans="1:14" ht="63.75" customHeight="1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</row>
    <row r="93" spans="2:14" ht="42.75" customHeight="1">
      <c r="B93" s="497"/>
      <c r="C93" s="497"/>
      <c r="D93" s="498"/>
      <c r="E93" s="497"/>
      <c r="F93" s="497"/>
      <c r="G93" s="499" t="s">
        <v>799</v>
      </c>
      <c r="H93" s="499"/>
      <c r="I93" s="499"/>
      <c r="J93" s="500" t="s">
        <v>879</v>
      </c>
      <c r="K93" s="500"/>
      <c r="L93" s="500"/>
      <c r="M93" s="500"/>
      <c r="N93" s="500"/>
    </row>
    <row r="94" spans="2:14" ht="25.5" customHeight="1">
      <c r="B94" s="501"/>
      <c r="C94" s="501"/>
      <c r="D94" s="502"/>
      <c r="E94" s="503" t="s">
        <v>882</v>
      </c>
      <c r="F94" s="503"/>
      <c r="G94" s="504" t="s">
        <v>883</v>
      </c>
      <c r="H94" s="504"/>
      <c r="I94" s="504"/>
      <c r="J94" s="505" t="s">
        <v>884</v>
      </c>
      <c r="K94" s="505"/>
      <c r="L94" s="505"/>
      <c r="M94" s="505"/>
      <c r="N94" s="505"/>
    </row>
    <row r="95" spans="2:14" ht="25.5" customHeight="1">
      <c r="B95" s="501"/>
      <c r="C95" s="501"/>
      <c r="D95" s="502"/>
      <c r="E95" s="503" t="s">
        <v>885</v>
      </c>
      <c r="F95" s="503"/>
      <c r="G95" s="504" t="s">
        <v>883</v>
      </c>
      <c r="H95" s="504"/>
      <c r="I95" s="504"/>
      <c r="J95" s="505" t="s">
        <v>886</v>
      </c>
      <c r="K95" s="505"/>
      <c r="L95" s="505"/>
      <c r="M95" s="505"/>
      <c r="N95" s="505"/>
    </row>
    <row r="96" spans="2:14" ht="13.5" customHeight="1">
      <c r="B96" s="497"/>
      <c r="C96" s="497"/>
      <c r="D96" s="498" t="s">
        <v>643</v>
      </c>
      <c r="E96" s="497"/>
      <c r="F96" s="497"/>
      <c r="G96" s="499" t="s">
        <v>644</v>
      </c>
      <c r="H96" s="499"/>
      <c r="I96" s="499"/>
      <c r="J96" s="500" t="s">
        <v>364</v>
      </c>
      <c r="K96" s="500"/>
      <c r="L96" s="500"/>
      <c r="M96" s="500"/>
      <c r="N96" s="500"/>
    </row>
    <row r="97" spans="2:14" ht="42.75" customHeight="1">
      <c r="B97" s="497"/>
      <c r="C97" s="497"/>
      <c r="D97" s="498"/>
      <c r="E97" s="497"/>
      <c r="F97" s="497"/>
      <c r="G97" s="499" t="s">
        <v>799</v>
      </c>
      <c r="H97" s="499"/>
      <c r="I97" s="499"/>
      <c r="J97" s="500" t="s">
        <v>291</v>
      </c>
      <c r="K97" s="500"/>
      <c r="L97" s="500"/>
      <c r="M97" s="500"/>
      <c r="N97" s="500"/>
    </row>
    <row r="98" spans="2:14" ht="21.75" customHeight="1">
      <c r="B98" s="501"/>
      <c r="C98" s="501"/>
      <c r="D98" s="502"/>
      <c r="E98" s="503" t="s">
        <v>887</v>
      </c>
      <c r="F98" s="503"/>
      <c r="G98" s="504" t="s">
        <v>888</v>
      </c>
      <c r="H98" s="504"/>
      <c r="I98" s="504"/>
      <c r="J98" s="505" t="s">
        <v>364</v>
      </c>
      <c r="K98" s="505"/>
      <c r="L98" s="505"/>
      <c r="M98" s="505"/>
      <c r="N98" s="505"/>
    </row>
    <row r="99" spans="2:14" ht="13.5" customHeight="1">
      <c r="B99" s="492" t="s">
        <v>677</v>
      </c>
      <c r="C99" s="492"/>
      <c r="D99" s="493"/>
      <c r="E99" s="494"/>
      <c r="F99" s="494"/>
      <c r="G99" s="495" t="s">
        <v>678</v>
      </c>
      <c r="H99" s="495"/>
      <c r="I99" s="495"/>
      <c r="J99" s="496" t="s">
        <v>889</v>
      </c>
      <c r="K99" s="496"/>
      <c r="L99" s="496"/>
      <c r="M99" s="496"/>
      <c r="N99" s="496"/>
    </row>
    <row r="100" spans="2:14" ht="42.75" customHeight="1">
      <c r="B100" s="492"/>
      <c r="C100" s="492"/>
      <c r="D100" s="493"/>
      <c r="E100" s="494"/>
      <c r="F100" s="494"/>
      <c r="G100" s="495" t="s">
        <v>799</v>
      </c>
      <c r="H100" s="495"/>
      <c r="I100" s="495"/>
      <c r="J100" s="496" t="s">
        <v>291</v>
      </c>
      <c r="K100" s="496"/>
      <c r="L100" s="496"/>
      <c r="M100" s="496"/>
      <c r="N100" s="496"/>
    </row>
    <row r="101" spans="2:14" ht="46.5" customHeight="1">
      <c r="B101" s="497"/>
      <c r="C101" s="497"/>
      <c r="D101" s="498" t="s">
        <v>688</v>
      </c>
      <c r="E101" s="497"/>
      <c r="F101" s="497"/>
      <c r="G101" s="499" t="s">
        <v>689</v>
      </c>
      <c r="H101" s="499"/>
      <c r="I101" s="499"/>
      <c r="J101" s="500" t="s">
        <v>890</v>
      </c>
      <c r="K101" s="500"/>
      <c r="L101" s="500"/>
      <c r="M101" s="500"/>
      <c r="N101" s="500"/>
    </row>
    <row r="102" spans="2:14" ht="42.75" customHeight="1">
      <c r="B102" s="497"/>
      <c r="C102" s="497"/>
      <c r="D102" s="498"/>
      <c r="E102" s="497"/>
      <c r="F102" s="497"/>
      <c r="G102" s="499" t="s">
        <v>799</v>
      </c>
      <c r="H102" s="499"/>
      <c r="I102" s="499"/>
      <c r="J102" s="500" t="s">
        <v>291</v>
      </c>
      <c r="K102" s="500"/>
      <c r="L102" s="500"/>
      <c r="M102" s="500"/>
      <c r="N102" s="500"/>
    </row>
    <row r="103" spans="2:14" ht="43.5" customHeight="1">
      <c r="B103" s="501"/>
      <c r="C103" s="501"/>
      <c r="D103" s="502"/>
      <c r="E103" s="503" t="s">
        <v>810</v>
      </c>
      <c r="F103" s="503"/>
      <c r="G103" s="504" t="s">
        <v>811</v>
      </c>
      <c r="H103" s="504"/>
      <c r="I103" s="504"/>
      <c r="J103" s="505" t="s">
        <v>690</v>
      </c>
      <c r="K103" s="505"/>
      <c r="L103" s="505"/>
      <c r="M103" s="505"/>
      <c r="N103" s="505"/>
    </row>
    <row r="104" spans="2:14" ht="53.25" customHeight="1">
      <c r="B104" s="501"/>
      <c r="C104" s="501"/>
      <c r="D104" s="502"/>
      <c r="E104" s="503" t="s">
        <v>891</v>
      </c>
      <c r="F104" s="503"/>
      <c r="G104" s="504" t="s">
        <v>892</v>
      </c>
      <c r="H104" s="504"/>
      <c r="I104" s="504"/>
      <c r="J104" s="505" t="s">
        <v>409</v>
      </c>
      <c r="K104" s="505"/>
      <c r="L104" s="505"/>
      <c r="M104" s="505"/>
      <c r="N104" s="505"/>
    </row>
    <row r="105" spans="2:14" ht="57" customHeight="1">
      <c r="B105" s="497"/>
      <c r="C105" s="497"/>
      <c r="D105" s="498" t="s">
        <v>700</v>
      </c>
      <c r="E105" s="497"/>
      <c r="F105" s="497"/>
      <c r="G105" s="499" t="s">
        <v>701</v>
      </c>
      <c r="H105" s="499"/>
      <c r="I105" s="499"/>
      <c r="J105" s="500" t="s">
        <v>702</v>
      </c>
      <c r="K105" s="500"/>
      <c r="L105" s="500"/>
      <c r="M105" s="500"/>
      <c r="N105" s="500"/>
    </row>
    <row r="106" spans="2:14" ht="42.75" customHeight="1">
      <c r="B106" s="497"/>
      <c r="C106" s="497"/>
      <c r="D106" s="498"/>
      <c r="E106" s="497"/>
      <c r="F106" s="497"/>
      <c r="G106" s="499" t="s">
        <v>799</v>
      </c>
      <c r="H106" s="499"/>
      <c r="I106" s="499"/>
      <c r="J106" s="500" t="s">
        <v>291</v>
      </c>
      <c r="K106" s="500"/>
      <c r="L106" s="500"/>
      <c r="M106" s="500"/>
      <c r="N106" s="500"/>
    </row>
    <row r="107" spans="2:14" ht="43.5" customHeight="1">
      <c r="B107" s="501"/>
      <c r="C107" s="501"/>
      <c r="D107" s="502"/>
      <c r="E107" s="503" t="s">
        <v>810</v>
      </c>
      <c r="F107" s="503"/>
      <c r="G107" s="504" t="s">
        <v>811</v>
      </c>
      <c r="H107" s="504"/>
      <c r="I107" s="504"/>
      <c r="J107" s="505" t="s">
        <v>893</v>
      </c>
      <c r="K107" s="505"/>
      <c r="L107" s="505"/>
      <c r="M107" s="505"/>
      <c r="N107" s="505"/>
    </row>
    <row r="108" spans="2:14" ht="34.5" customHeight="1">
      <c r="B108" s="501"/>
      <c r="C108" s="501"/>
      <c r="D108" s="502"/>
      <c r="E108" s="503" t="s">
        <v>894</v>
      </c>
      <c r="F108" s="503"/>
      <c r="G108" s="504" t="s">
        <v>895</v>
      </c>
      <c r="H108" s="504"/>
      <c r="I108" s="504"/>
      <c r="J108" s="505" t="s">
        <v>896</v>
      </c>
      <c r="K108" s="505"/>
      <c r="L108" s="505"/>
      <c r="M108" s="505"/>
      <c r="N108" s="505"/>
    </row>
    <row r="109" spans="2:14" ht="28.5" customHeight="1">
      <c r="B109" s="497"/>
      <c r="C109" s="497"/>
      <c r="D109" s="498" t="s">
        <v>705</v>
      </c>
      <c r="E109" s="497"/>
      <c r="F109" s="497"/>
      <c r="G109" s="499" t="s">
        <v>706</v>
      </c>
      <c r="H109" s="499"/>
      <c r="I109" s="499"/>
      <c r="J109" s="500" t="s">
        <v>897</v>
      </c>
      <c r="K109" s="500"/>
      <c r="L109" s="500"/>
      <c r="M109" s="500"/>
      <c r="N109" s="500"/>
    </row>
    <row r="110" spans="2:14" ht="42.75" customHeight="1">
      <c r="B110" s="497"/>
      <c r="C110" s="497"/>
      <c r="D110" s="498"/>
      <c r="E110" s="497"/>
      <c r="F110" s="497"/>
      <c r="G110" s="499" t="s">
        <v>799</v>
      </c>
      <c r="H110" s="499"/>
      <c r="I110" s="499"/>
      <c r="J110" s="500" t="s">
        <v>291</v>
      </c>
      <c r="K110" s="500"/>
      <c r="L110" s="500"/>
      <c r="M110" s="500"/>
      <c r="N110" s="500"/>
    </row>
    <row r="111" spans="2:14" ht="34.5" customHeight="1">
      <c r="B111" s="501"/>
      <c r="C111" s="501"/>
      <c r="D111" s="502"/>
      <c r="E111" s="503" t="s">
        <v>894</v>
      </c>
      <c r="F111" s="503"/>
      <c r="G111" s="504" t="s">
        <v>895</v>
      </c>
      <c r="H111" s="504"/>
      <c r="I111" s="504"/>
      <c r="J111" s="505" t="s">
        <v>897</v>
      </c>
      <c r="K111" s="505"/>
      <c r="L111" s="505"/>
      <c r="M111" s="505"/>
      <c r="N111" s="505"/>
    </row>
    <row r="112" spans="2:14" ht="13.5" customHeight="1">
      <c r="B112" s="497"/>
      <c r="C112" s="497"/>
      <c r="D112" s="498" t="s">
        <v>708</v>
      </c>
      <c r="E112" s="497"/>
      <c r="F112" s="497"/>
      <c r="G112" s="499" t="s">
        <v>709</v>
      </c>
      <c r="H112" s="499"/>
      <c r="I112" s="499"/>
      <c r="J112" s="500" t="s">
        <v>710</v>
      </c>
      <c r="K112" s="500"/>
      <c r="L112" s="500"/>
      <c r="M112" s="500"/>
      <c r="N112" s="500"/>
    </row>
    <row r="113" spans="2:14" ht="42.75" customHeight="1">
      <c r="B113" s="497"/>
      <c r="C113" s="497"/>
      <c r="D113" s="498"/>
      <c r="E113" s="497"/>
      <c r="F113" s="497"/>
      <c r="G113" s="499" t="s">
        <v>799</v>
      </c>
      <c r="H113" s="499"/>
      <c r="I113" s="499"/>
      <c r="J113" s="500" t="s">
        <v>291</v>
      </c>
      <c r="K113" s="500"/>
      <c r="L113" s="500"/>
      <c r="M113" s="500"/>
      <c r="N113" s="500"/>
    </row>
    <row r="114" spans="2:14" ht="34.5" customHeight="1">
      <c r="B114" s="501"/>
      <c r="C114" s="501"/>
      <c r="D114" s="502"/>
      <c r="E114" s="503" t="s">
        <v>894</v>
      </c>
      <c r="F114" s="503"/>
      <c r="G114" s="504" t="s">
        <v>895</v>
      </c>
      <c r="H114" s="504"/>
      <c r="I114" s="504"/>
      <c r="J114" s="505" t="s">
        <v>710</v>
      </c>
      <c r="K114" s="505"/>
      <c r="L114" s="505"/>
      <c r="M114" s="505"/>
      <c r="N114" s="505"/>
    </row>
    <row r="115" spans="2:14" ht="13.5" customHeight="1">
      <c r="B115" s="497"/>
      <c r="C115" s="497"/>
      <c r="D115" s="498" t="s">
        <v>711</v>
      </c>
      <c r="E115" s="497"/>
      <c r="F115" s="497"/>
      <c r="G115" s="499" t="s">
        <v>712</v>
      </c>
      <c r="H115" s="499"/>
      <c r="I115" s="499"/>
      <c r="J115" s="500" t="s">
        <v>898</v>
      </c>
      <c r="K115" s="500"/>
      <c r="L115" s="500"/>
      <c r="M115" s="500"/>
      <c r="N115" s="500"/>
    </row>
    <row r="116" spans="1:14" ht="7.5" customHeight="1">
      <c r="A116" s="322"/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</row>
    <row r="117" spans="1:13" ht="13.5" customHeight="1">
      <c r="A117" s="322"/>
      <c r="B117" s="322"/>
      <c r="C117" s="322"/>
      <c r="D117" s="322"/>
      <c r="E117" s="322"/>
      <c r="F117" s="322"/>
      <c r="G117" s="322"/>
      <c r="H117" s="322"/>
      <c r="I117" s="322"/>
      <c r="J117" s="322"/>
      <c r="K117" s="506" t="s">
        <v>899</v>
      </c>
      <c r="L117" s="506"/>
      <c r="M117" s="506"/>
    </row>
    <row r="118" spans="1:14" ht="63.75" customHeight="1">
      <c r="A118" s="322"/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</row>
    <row r="119" spans="2:14" ht="42.75" customHeight="1">
      <c r="B119" s="497"/>
      <c r="C119" s="497"/>
      <c r="D119" s="498"/>
      <c r="E119" s="497"/>
      <c r="F119" s="497"/>
      <c r="G119" s="499" t="s">
        <v>799</v>
      </c>
      <c r="H119" s="499"/>
      <c r="I119" s="499"/>
      <c r="J119" s="500" t="s">
        <v>291</v>
      </c>
      <c r="K119" s="500"/>
      <c r="L119" s="500"/>
      <c r="M119" s="500"/>
      <c r="N119" s="500"/>
    </row>
    <row r="120" spans="2:14" ht="34.5" customHeight="1">
      <c r="B120" s="501"/>
      <c r="C120" s="501"/>
      <c r="D120" s="502"/>
      <c r="E120" s="503" t="s">
        <v>894</v>
      </c>
      <c r="F120" s="503"/>
      <c r="G120" s="504" t="s">
        <v>895</v>
      </c>
      <c r="H120" s="504"/>
      <c r="I120" s="504"/>
      <c r="J120" s="505" t="s">
        <v>898</v>
      </c>
      <c r="K120" s="505"/>
      <c r="L120" s="505"/>
      <c r="M120" s="505"/>
      <c r="N120" s="505"/>
    </row>
    <row r="121" spans="2:14" ht="13.5" customHeight="1">
      <c r="B121" s="507" t="s">
        <v>797</v>
      </c>
      <c r="C121" s="507"/>
      <c r="D121" s="507"/>
      <c r="E121" s="507"/>
      <c r="F121" s="507"/>
      <c r="G121" s="507"/>
      <c r="H121" s="508" t="s">
        <v>900</v>
      </c>
      <c r="I121" s="508"/>
      <c r="J121" s="509" t="s">
        <v>901</v>
      </c>
      <c r="K121" s="509"/>
      <c r="L121" s="509"/>
      <c r="M121" s="509"/>
      <c r="N121" s="509"/>
    </row>
    <row r="122" spans="2:14" ht="42.75" customHeight="1">
      <c r="B122" s="501"/>
      <c r="C122" s="501"/>
      <c r="D122" s="501"/>
      <c r="E122" s="501"/>
      <c r="F122" s="501"/>
      <c r="G122" s="504" t="s">
        <v>799</v>
      </c>
      <c r="H122" s="504"/>
      <c r="I122" s="504"/>
      <c r="J122" s="505" t="s">
        <v>879</v>
      </c>
      <c r="K122" s="505"/>
      <c r="L122" s="505"/>
      <c r="M122" s="505"/>
      <c r="N122" s="505"/>
    </row>
    <row r="123" spans="1:14" ht="16.5" customHeight="1">
      <c r="A123" s="322"/>
      <c r="B123" s="322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</row>
    <row r="124" spans="2:14" ht="13.5" customHeight="1">
      <c r="B124" s="491" t="s">
        <v>902</v>
      </c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</row>
    <row r="125" spans="2:14" ht="13.5" customHeight="1">
      <c r="B125" s="492" t="s">
        <v>62</v>
      </c>
      <c r="C125" s="492"/>
      <c r="D125" s="493"/>
      <c r="E125" s="494"/>
      <c r="F125" s="494"/>
      <c r="G125" s="495" t="s">
        <v>306</v>
      </c>
      <c r="H125" s="495"/>
      <c r="I125" s="495"/>
      <c r="J125" s="496" t="s">
        <v>903</v>
      </c>
      <c r="K125" s="496"/>
      <c r="L125" s="496"/>
      <c r="M125" s="496"/>
      <c r="N125" s="496"/>
    </row>
    <row r="126" spans="2:14" ht="42.75" customHeight="1">
      <c r="B126" s="492"/>
      <c r="C126" s="492"/>
      <c r="D126" s="493"/>
      <c r="E126" s="494"/>
      <c r="F126" s="494"/>
      <c r="G126" s="495" t="s">
        <v>799</v>
      </c>
      <c r="H126" s="495"/>
      <c r="I126" s="495"/>
      <c r="J126" s="496" t="s">
        <v>291</v>
      </c>
      <c r="K126" s="496"/>
      <c r="L126" s="496"/>
      <c r="M126" s="496"/>
      <c r="N126" s="496"/>
    </row>
    <row r="127" spans="2:14" ht="18.75" customHeight="1">
      <c r="B127" s="497"/>
      <c r="C127" s="497"/>
      <c r="D127" s="498" t="s">
        <v>59</v>
      </c>
      <c r="E127" s="497"/>
      <c r="F127" s="497"/>
      <c r="G127" s="499" t="s">
        <v>321</v>
      </c>
      <c r="H127" s="499"/>
      <c r="I127" s="499"/>
      <c r="J127" s="500" t="s">
        <v>903</v>
      </c>
      <c r="K127" s="500"/>
      <c r="L127" s="500"/>
      <c r="M127" s="500"/>
      <c r="N127" s="500"/>
    </row>
    <row r="128" spans="2:14" ht="58.5" customHeight="1">
      <c r="B128" s="497"/>
      <c r="C128" s="497"/>
      <c r="D128" s="498"/>
      <c r="E128" s="497"/>
      <c r="F128" s="497"/>
      <c r="G128" s="499" t="s">
        <v>799</v>
      </c>
      <c r="H128" s="499"/>
      <c r="I128" s="499"/>
      <c r="J128" s="500" t="s">
        <v>291</v>
      </c>
      <c r="K128" s="500"/>
      <c r="L128" s="500"/>
      <c r="M128" s="500"/>
      <c r="N128" s="500"/>
    </row>
    <row r="129" spans="2:14" ht="43.5" customHeight="1">
      <c r="B129" s="501"/>
      <c r="C129" s="501"/>
      <c r="D129" s="502"/>
      <c r="E129" s="503" t="s">
        <v>904</v>
      </c>
      <c r="F129" s="503"/>
      <c r="G129" s="504" t="s">
        <v>905</v>
      </c>
      <c r="H129" s="504"/>
      <c r="I129" s="504"/>
      <c r="J129" s="505" t="s">
        <v>903</v>
      </c>
      <c r="K129" s="505"/>
      <c r="L129" s="505"/>
      <c r="M129" s="505"/>
      <c r="N129" s="505"/>
    </row>
    <row r="130" spans="2:14" ht="13.5" customHeight="1">
      <c r="B130" s="492" t="s">
        <v>37</v>
      </c>
      <c r="C130" s="492"/>
      <c r="D130" s="493"/>
      <c r="E130" s="494"/>
      <c r="F130" s="494"/>
      <c r="G130" s="495" t="s">
        <v>337</v>
      </c>
      <c r="H130" s="495"/>
      <c r="I130" s="495"/>
      <c r="J130" s="496" t="s">
        <v>906</v>
      </c>
      <c r="K130" s="496"/>
      <c r="L130" s="496"/>
      <c r="M130" s="496"/>
      <c r="N130" s="496"/>
    </row>
    <row r="131" spans="2:14" ht="42.75" customHeight="1">
      <c r="B131" s="492"/>
      <c r="C131" s="492"/>
      <c r="D131" s="493"/>
      <c r="E131" s="494"/>
      <c r="F131" s="494"/>
      <c r="G131" s="495" t="s">
        <v>799</v>
      </c>
      <c r="H131" s="495"/>
      <c r="I131" s="495"/>
      <c r="J131" s="496" t="s">
        <v>359</v>
      </c>
      <c r="K131" s="496"/>
      <c r="L131" s="496"/>
      <c r="M131" s="496"/>
      <c r="N131" s="496"/>
    </row>
    <row r="132" spans="2:14" ht="13.5" customHeight="1">
      <c r="B132" s="497"/>
      <c r="C132" s="497"/>
      <c r="D132" s="498" t="s">
        <v>342</v>
      </c>
      <c r="E132" s="497"/>
      <c r="F132" s="497"/>
      <c r="G132" s="499" t="s">
        <v>343</v>
      </c>
      <c r="H132" s="499"/>
      <c r="I132" s="499"/>
      <c r="J132" s="500" t="s">
        <v>907</v>
      </c>
      <c r="K132" s="500"/>
      <c r="L132" s="500"/>
      <c r="M132" s="500"/>
      <c r="N132" s="500"/>
    </row>
    <row r="133" spans="2:14" ht="42.75" customHeight="1">
      <c r="B133" s="497"/>
      <c r="C133" s="497"/>
      <c r="D133" s="498"/>
      <c r="E133" s="497"/>
      <c r="F133" s="497"/>
      <c r="G133" s="499" t="s">
        <v>799</v>
      </c>
      <c r="H133" s="499"/>
      <c r="I133" s="499"/>
      <c r="J133" s="500" t="s">
        <v>291</v>
      </c>
      <c r="K133" s="500"/>
      <c r="L133" s="500"/>
      <c r="M133" s="500"/>
      <c r="N133" s="500"/>
    </row>
    <row r="134" spans="2:14" ht="34.5" customHeight="1">
      <c r="B134" s="501"/>
      <c r="C134" s="501"/>
      <c r="D134" s="502"/>
      <c r="E134" s="503" t="s">
        <v>908</v>
      </c>
      <c r="F134" s="503"/>
      <c r="G134" s="504" t="s">
        <v>909</v>
      </c>
      <c r="H134" s="504"/>
      <c r="I134" s="504"/>
      <c r="J134" s="505" t="s">
        <v>907</v>
      </c>
      <c r="K134" s="505"/>
      <c r="L134" s="505"/>
      <c r="M134" s="505"/>
      <c r="N134" s="505"/>
    </row>
    <row r="135" spans="2:14" ht="13.5" customHeight="1">
      <c r="B135" s="497"/>
      <c r="C135" s="497"/>
      <c r="D135" s="498" t="s">
        <v>102</v>
      </c>
      <c r="E135" s="497"/>
      <c r="F135" s="497"/>
      <c r="G135" s="499" t="s">
        <v>334</v>
      </c>
      <c r="H135" s="499"/>
      <c r="I135" s="499"/>
      <c r="J135" s="500" t="s">
        <v>359</v>
      </c>
      <c r="K135" s="500"/>
      <c r="L135" s="500"/>
      <c r="M135" s="500"/>
      <c r="N135" s="500"/>
    </row>
    <row r="136" spans="2:14" ht="42.75" customHeight="1">
      <c r="B136" s="497"/>
      <c r="C136" s="497"/>
      <c r="D136" s="498"/>
      <c r="E136" s="497"/>
      <c r="F136" s="497"/>
      <c r="G136" s="499" t="s">
        <v>799</v>
      </c>
      <c r="H136" s="499"/>
      <c r="I136" s="499"/>
      <c r="J136" s="500" t="s">
        <v>359</v>
      </c>
      <c r="K136" s="500"/>
      <c r="L136" s="500"/>
      <c r="M136" s="500"/>
      <c r="N136" s="500"/>
    </row>
    <row r="137" spans="2:14" ht="43.5" customHeight="1">
      <c r="B137" s="501"/>
      <c r="C137" s="501"/>
      <c r="D137" s="502"/>
      <c r="E137" s="503" t="s">
        <v>910</v>
      </c>
      <c r="F137" s="503"/>
      <c r="G137" s="504" t="s">
        <v>911</v>
      </c>
      <c r="H137" s="504"/>
      <c r="I137" s="504"/>
      <c r="J137" s="505" t="s">
        <v>359</v>
      </c>
      <c r="K137" s="505"/>
      <c r="L137" s="505"/>
      <c r="M137" s="505"/>
      <c r="N137" s="505"/>
    </row>
    <row r="138" spans="2:14" ht="13.5" customHeight="1">
      <c r="B138" s="492" t="s">
        <v>512</v>
      </c>
      <c r="C138" s="492"/>
      <c r="D138" s="493"/>
      <c r="E138" s="494"/>
      <c r="F138" s="494"/>
      <c r="G138" s="495" t="s">
        <v>513</v>
      </c>
      <c r="H138" s="495"/>
      <c r="I138" s="495"/>
      <c r="J138" s="496" t="s">
        <v>912</v>
      </c>
      <c r="K138" s="496"/>
      <c r="L138" s="496"/>
      <c r="M138" s="496"/>
      <c r="N138" s="496"/>
    </row>
    <row r="139" spans="2:14" ht="42.75" customHeight="1">
      <c r="B139" s="492"/>
      <c r="C139" s="492"/>
      <c r="D139" s="493"/>
      <c r="E139" s="494"/>
      <c r="F139" s="494"/>
      <c r="G139" s="495" t="s">
        <v>799</v>
      </c>
      <c r="H139" s="495"/>
      <c r="I139" s="495"/>
      <c r="J139" s="496" t="s">
        <v>291</v>
      </c>
      <c r="K139" s="496"/>
      <c r="L139" s="496"/>
      <c r="M139" s="496"/>
      <c r="N139" s="496"/>
    </row>
    <row r="140" spans="2:14" ht="13.5" customHeight="1">
      <c r="B140" s="497"/>
      <c r="C140" s="497"/>
      <c r="D140" s="498" t="s">
        <v>523</v>
      </c>
      <c r="E140" s="497"/>
      <c r="F140" s="497"/>
      <c r="G140" s="499" t="s">
        <v>524</v>
      </c>
      <c r="H140" s="499"/>
      <c r="I140" s="499"/>
      <c r="J140" s="500" t="s">
        <v>912</v>
      </c>
      <c r="K140" s="500"/>
      <c r="L140" s="500"/>
      <c r="M140" s="500"/>
      <c r="N140" s="500"/>
    </row>
    <row r="141" spans="2:14" ht="42.75" customHeight="1">
      <c r="B141" s="497"/>
      <c r="C141" s="497"/>
      <c r="D141" s="498"/>
      <c r="E141" s="497"/>
      <c r="F141" s="497"/>
      <c r="G141" s="499" t="s">
        <v>799</v>
      </c>
      <c r="H141" s="499"/>
      <c r="I141" s="499"/>
      <c r="J141" s="500" t="s">
        <v>291</v>
      </c>
      <c r="K141" s="500"/>
      <c r="L141" s="500"/>
      <c r="M141" s="500"/>
      <c r="N141" s="500"/>
    </row>
    <row r="142" spans="2:14" ht="43.5" customHeight="1">
      <c r="B142" s="501"/>
      <c r="C142" s="501"/>
      <c r="D142" s="502"/>
      <c r="E142" s="503" t="s">
        <v>904</v>
      </c>
      <c r="F142" s="503"/>
      <c r="G142" s="504" t="s">
        <v>905</v>
      </c>
      <c r="H142" s="504"/>
      <c r="I142" s="504"/>
      <c r="J142" s="505" t="s">
        <v>912</v>
      </c>
      <c r="K142" s="505"/>
      <c r="L142" s="505"/>
      <c r="M142" s="505"/>
      <c r="N142" s="505"/>
    </row>
    <row r="143" spans="2:14" ht="13.5" customHeight="1">
      <c r="B143" s="492" t="s">
        <v>737</v>
      </c>
      <c r="C143" s="492"/>
      <c r="D143" s="493"/>
      <c r="E143" s="494"/>
      <c r="F143" s="494"/>
      <c r="G143" s="495" t="s">
        <v>738</v>
      </c>
      <c r="H143" s="495"/>
      <c r="I143" s="495"/>
      <c r="J143" s="496" t="s">
        <v>913</v>
      </c>
      <c r="K143" s="496"/>
      <c r="L143" s="496"/>
      <c r="M143" s="496"/>
      <c r="N143" s="496"/>
    </row>
    <row r="144" spans="1:14" ht="25.5" customHeight="1">
      <c r="A144" s="322"/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</row>
    <row r="145" spans="1:13" ht="13.5" customHeight="1">
      <c r="A145" s="322"/>
      <c r="B145" s="322"/>
      <c r="C145" s="322"/>
      <c r="D145" s="322"/>
      <c r="E145" s="322"/>
      <c r="F145" s="322"/>
      <c r="G145" s="322"/>
      <c r="H145" s="322"/>
      <c r="I145" s="322"/>
      <c r="J145" s="322"/>
      <c r="K145" s="506" t="s">
        <v>914</v>
      </c>
      <c r="L145" s="506"/>
      <c r="M145" s="506"/>
    </row>
    <row r="146" spans="1:14" ht="63.75" customHeight="1">
      <c r="A146" s="322"/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</row>
    <row r="147" spans="2:14" ht="42.75" customHeight="1">
      <c r="B147" s="492"/>
      <c r="C147" s="492"/>
      <c r="D147" s="493"/>
      <c r="E147" s="494"/>
      <c r="F147" s="494"/>
      <c r="G147" s="495" t="s">
        <v>799</v>
      </c>
      <c r="H147" s="495"/>
      <c r="I147" s="495"/>
      <c r="J147" s="496" t="s">
        <v>291</v>
      </c>
      <c r="K147" s="496"/>
      <c r="L147" s="496"/>
      <c r="M147" s="496"/>
      <c r="N147" s="496"/>
    </row>
    <row r="148" spans="2:14" ht="13.5" customHeight="1">
      <c r="B148" s="497"/>
      <c r="C148" s="497"/>
      <c r="D148" s="498" t="s">
        <v>748</v>
      </c>
      <c r="E148" s="497"/>
      <c r="F148" s="497"/>
      <c r="G148" s="499" t="s">
        <v>915</v>
      </c>
      <c r="H148" s="499"/>
      <c r="I148" s="499"/>
      <c r="J148" s="500" t="s">
        <v>913</v>
      </c>
      <c r="K148" s="500"/>
      <c r="L148" s="500"/>
      <c r="M148" s="500"/>
      <c r="N148" s="500"/>
    </row>
    <row r="149" spans="2:14" ht="42.75" customHeight="1">
      <c r="B149" s="497"/>
      <c r="C149" s="497"/>
      <c r="D149" s="498"/>
      <c r="E149" s="497"/>
      <c r="F149" s="497"/>
      <c r="G149" s="499" t="s">
        <v>799</v>
      </c>
      <c r="H149" s="499"/>
      <c r="I149" s="499"/>
      <c r="J149" s="500" t="s">
        <v>291</v>
      </c>
      <c r="K149" s="500"/>
      <c r="L149" s="500"/>
      <c r="M149" s="500"/>
      <c r="N149" s="500"/>
    </row>
    <row r="150" spans="2:14" ht="43.5" customHeight="1">
      <c r="B150" s="501"/>
      <c r="C150" s="501"/>
      <c r="D150" s="502"/>
      <c r="E150" s="503" t="s">
        <v>904</v>
      </c>
      <c r="F150" s="503"/>
      <c r="G150" s="504" t="s">
        <v>905</v>
      </c>
      <c r="H150" s="504"/>
      <c r="I150" s="504"/>
      <c r="J150" s="505" t="s">
        <v>913</v>
      </c>
      <c r="K150" s="505"/>
      <c r="L150" s="505"/>
      <c r="M150" s="505"/>
      <c r="N150" s="505"/>
    </row>
    <row r="151" spans="2:14" ht="13.5" customHeight="1">
      <c r="B151" s="492" t="s">
        <v>757</v>
      </c>
      <c r="C151" s="492"/>
      <c r="D151" s="493"/>
      <c r="E151" s="494"/>
      <c r="F151" s="494"/>
      <c r="G151" s="495" t="s">
        <v>758</v>
      </c>
      <c r="H151" s="495"/>
      <c r="I151" s="495"/>
      <c r="J151" s="496" t="s">
        <v>291</v>
      </c>
      <c r="K151" s="496"/>
      <c r="L151" s="496"/>
      <c r="M151" s="496"/>
      <c r="N151" s="496"/>
    </row>
    <row r="152" spans="2:14" ht="42.75" customHeight="1">
      <c r="B152" s="492"/>
      <c r="C152" s="492"/>
      <c r="D152" s="493"/>
      <c r="E152" s="494"/>
      <c r="F152" s="494"/>
      <c r="G152" s="495" t="s">
        <v>799</v>
      </c>
      <c r="H152" s="495"/>
      <c r="I152" s="495"/>
      <c r="J152" s="496" t="s">
        <v>291</v>
      </c>
      <c r="K152" s="496"/>
      <c r="L152" s="496"/>
      <c r="M152" s="496"/>
      <c r="N152" s="496"/>
    </row>
    <row r="153" spans="2:14" ht="13.5" customHeight="1">
      <c r="B153" s="497"/>
      <c r="C153" s="497"/>
      <c r="D153" s="498" t="s">
        <v>762</v>
      </c>
      <c r="E153" s="497"/>
      <c r="F153" s="497"/>
      <c r="G153" s="499" t="s">
        <v>763</v>
      </c>
      <c r="H153" s="499"/>
      <c r="I153" s="499"/>
      <c r="J153" s="500" t="s">
        <v>291</v>
      </c>
      <c r="K153" s="500"/>
      <c r="L153" s="500"/>
      <c r="M153" s="500"/>
      <c r="N153" s="500"/>
    </row>
    <row r="154" spans="2:14" ht="42.75" customHeight="1">
      <c r="B154" s="497"/>
      <c r="C154" s="497"/>
      <c r="D154" s="498"/>
      <c r="E154" s="497"/>
      <c r="F154" s="497"/>
      <c r="G154" s="499" t="s">
        <v>799</v>
      </c>
      <c r="H154" s="499"/>
      <c r="I154" s="499"/>
      <c r="J154" s="500" t="s">
        <v>291</v>
      </c>
      <c r="K154" s="500"/>
      <c r="L154" s="500"/>
      <c r="M154" s="500"/>
      <c r="N154" s="500"/>
    </row>
    <row r="155" spans="2:14" ht="43.5" customHeight="1">
      <c r="B155" s="501"/>
      <c r="C155" s="501"/>
      <c r="D155" s="502"/>
      <c r="E155" s="503" t="s">
        <v>319</v>
      </c>
      <c r="F155" s="503"/>
      <c r="G155" s="504" t="s">
        <v>911</v>
      </c>
      <c r="H155" s="504"/>
      <c r="I155" s="504"/>
      <c r="J155" s="505" t="s">
        <v>291</v>
      </c>
      <c r="K155" s="505"/>
      <c r="L155" s="505"/>
      <c r="M155" s="505"/>
      <c r="N155" s="505"/>
    </row>
    <row r="156" spans="2:14" ht="13.5" customHeight="1">
      <c r="B156" s="497"/>
      <c r="C156" s="497"/>
      <c r="D156" s="498" t="s">
        <v>771</v>
      </c>
      <c r="E156" s="497"/>
      <c r="F156" s="497"/>
      <c r="G156" s="499" t="s">
        <v>772</v>
      </c>
      <c r="H156" s="499"/>
      <c r="I156" s="499"/>
      <c r="J156" s="500" t="s">
        <v>291</v>
      </c>
      <c r="K156" s="500"/>
      <c r="L156" s="500"/>
      <c r="M156" s="500"/>
      <c r="N156" s="500"/>
    </row>
    <row r="157" spans="2:14" ht="42.75" customHeight="1">
      <c r="B157" s="497"/>
      <c r="C157" s="497"/>
      <c r="D157" s="498"/>
      <c r="E157" s="497"/>
      <c r="F157" s="497"/>
      <c r="G157" s="499" t="s">
        <v>799</v>
      </c>
      <c r="H157" s="499"/>
      <c r="I157" s="499"/>
      <c r="J157" s="500" t="s">
        <v>291</v>
      </c>
      <c r="K157" s="500"/>
      <c r="L157" s="500"/>
      <c r="M157" s="500"/>
      <c r="N157" s="500"/>
    </row>
    <row r="158" spans="2:14" ht="43.5" customHeight="1">
      <c r="B158" s="501"/>
      <c r="C158" s="501"/>
      <c r="D158" s="502"/>
      <c r="E158" s="503" t="s">
        <v>319</v>
      </c>
      <c r="F158" s="503"/>
      <c r="G158" s="504" t="s">
        <v>911</v>
      </c>
      <c r="H158" s="504"/>
      <c r="I158" s="504"/>
      <c r="J158" s="505" t="s">
        <v>291</v>
      </c>
      <c r="K158" s="505"/>
      <c r="L158" s="505"/>
      <c r="M158" s="505"/>
      <c r="N158" s="505"/>
    </row>
    <row r="159" spans="2:14" ht="13.5" customHeight="1">
      <c r="B159" s="507" t="s">
        <v>902</v>
      </c>
      <c r="C159" s="507"/>
      <c r="D159" s="507"/>
      <c r="E159" s="507"/>
      <c r="F159" s="507"/>
      <c r="G159" s="507"/>
      <c r="H159" s="508" t="s">
        <v>900</v>
      </c>
      <c r="I159" s="508"/>
      <c r="J159" s="509" t="s">
        <v>916</v>
      </c>
      <c r="K159" s="509"/>
      <c r="L159" s="509"/>
      <c r="M159" s="509"/>
      <c r="N159" s="509"/>
    </row>
    <row r="160" spans="2:14" ht="42.75" customHeight="1">
      <c r="B160" s="501"/>
      <c r="C160" s="501"/>
      <c r="D160" s="501"/>
      <c r="E160" s="501"/>
      <c r="F160" s="501"/>
      <c r="G160" s="504" t="s">
        <v>799</v>
      </c>
      <c r="H160" s="504"/>
      <c r="I160" s="504"/>
      <c r="J160" s="505" t="s">
        <v>359</v>
      </c>
      <c r="K160" s="505"/>
      <c r="L160" s="505"/>
      <c r="M160" s="505"/>
      <c r="N160" s="505"/>
    </row>
    <row r="161" spans="1:14" ht="16.5" customHeight="1">
      <c r="A161" s="322"/>
      <c r="B161" s="322"/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</row>
    <row r="162" spans="2:14" ht="13.5" customHeight="1">
      <c r="B162" s="491" t="s">
        <v>917</v>
      </c>
      <c r="C162" s="491"/>
      <c r="D162" s="491"/>
      <c r="E162" s="491"/>
      <c r="F162" s="491"/>
      <c r="G162" s="491"/>
      <c r="H162" s="491"/>
      <c r="I162" s="491"/>
      <c r="J162" s="510" t="s">
        <v>918</v>
      </c>
      <c r="K162" s="510"/>
      <c r="L162" s="510"/>
      <c r="M162" s="510"/>
      <c r="N162" s="510"/>
    </row>
    <row r="163" spans="2:14" ht="52.5" customHeight="1">
      <c r="B163" s="511"/>
      <c r="C163" s="511"/>
      <c r="D163" s="511"/>
      <c r="E163" s="511"/>
      <c r="F163" s="511"/>
      <c r="G163" s="511" t="s">
        <v>799</v>
      </c>
      <c r="H163" s="511"/>
      <c r="I163" s="511"/>
      <c r="J163" s="510" t="s">
        <v>919</v>
      </c>
      <c r="K163" s="510"/>
      <c r="L163" s="510"/>
      <c r="M163" s="510"/>
      <c r="N163" s="510"/>
    </row>
    <row r="164" spans="1:14" ht="5.25" customHeight="1">
      <c r="A164" s="322"/>
      <c r="B164" s="322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</row>
    <row r="165" spans="2:14" ht="13.5" customHeight="1">
      <c r="B165" s="512" t="s">
        <v>920</v>
      </c>
      <c r="C165" s="512"/>
      <c r="D165" s="512"/>
      <c r="E165" s="512"/>
      <c r="F165" s="322"/>
      <c r="G165" s="322"/>
      <c r="H165" s="322"/>
      <c r="I165" s="322"/>
      <c r="J165" s="322"/>
      <c r="K165" s="322"/>
      <c r="L165" s="322"/>
      <c r="M165" s="322"/>
      <c r="N165" s="322"/>
    </row>
    <row r="166" spans="1:14" ht="213" customHeight="1">
      <c r="A166" s="322"/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</row>
    <row r="167" spans="1:13" ht="13.5" customHeight="1">
      <c r="A167" s="322"/>
      <c r="B167" s="322"/>
      <c r="C167" s="322"/>
      <c r="D167" s="322"/>
      <c r="E167" s="322"/>
      <c r="F167" s="322"/>
      <c r="G167" s="322"/>
      <c r="H167" s="322"/>
      <c r="I167" s="322"/>
      <c r="J167" s="322"/>
      <c r="K167" s="506" t="s">
        <v>921</v>
      </c>
      <c r="L167" s="506"/>
      <c r="M167" s="506"/>
    </row>
  </sheetData>
  <mergeCells count="591">
    <mergeCell ref="A2:B2"/>
    <mergeCell ref="I2:M2"/>
    <mergeCell ref="I1:L1"/>
    <mergeCell ref="A3:K3"/>
    <mergeCell ref="M3:N3"/>
    <mergeCell ref="A4:N4"/>
    <mergeCell ref="A5:D5"/>
    <mergeCell ref="E5:H5"/>
    <mergeCell ref="I5:N5"/>
    <mergeCell ref="B6:C6"/>
    <mergeCell ref="E6:F6"/>
    <mergeCell ref="G6:I6"/>
    <mergeCell ref="J6:N6"/>
    <mergeCell ref="B7:C7"/>
    <mergeCell ref="E7:F7"/>
    <mergeCell ref="G7:I7"/>
    <mergeCell ref="J7:N7"/>
    <mergeCell ref="B8:N8"/>
    <mergeCell ref="B9:C9"/>
    <mergeCell ref="E9:F9"/>
    <mergeCell ref="G9:I9"/>
    <mergeCell ref="J9:N9"/>
    <mergeCell ref="B10:C10"/>
    <mergeCell ref="E10:F10"/>
    <mergeCell ref="G10:I10"/>
    <mergeCell ref="J10:N10"/>
    <mergeCell ref="B11:C11"/>
    <mergeCell ref="E11:F11"/>
    <mergeCell ref="G11:I11"/>
    <mergeCell ref="J11:N11"/>
    <mergeCell ref="B12:C12"/>
    <mergeCell ref="E12:F12"/>
    <mergeCell ref="G12:I12"/>
    <mergeCell ref="J12:N12"/>
    <mergeCell ref="B13:C13"/>
    <mergeCell ref="E13:F13"/>
    <mergeCell ref="G13:I13"/>
    <mergeCell ref="J13:N13"/>
    <mergeCell ref="B14:C14"/>
    <mergeCell ref="E14:F14"/>
    <mergeCell ref="G14:I14"/>
    <mergeCell ref="J14:N14"/>
    <mergeCell ref="B15:C15"/>
    <mergeCell ref="E15:F15"/>
    <mergeCell ref="G15:I15"/>
    <mergeCell ref="J15:N15"/>
    <mergeCell ref="B16:C16"/>
    <mergeCell ref="E16:F16"/>
    <mergeCell ref="G16:I16"/>
    <mergeCell ref="J16:N16"/>
    <mergeCell ref="B17:C17"/>
    <mergeCell ref="E17:F17"/>
    <mergeCell ref="G17:I17"/>
    <mergeCell ref="J17:N17"/>
    <mergeCell ref="B18:C18"/>
    <mergeCell ref="E18:F18"/>
    <mergeCell ref="G18:I18"/>
    <mergeCell ref="J18:N18"/>
    <mergeCell ref="B19:C19"/>
    <mergeCell ref="E19:F19"/>
    <mergeCell ref="G19:I19"/>
    <mergeCell ref="J19:N19"/>
    <mergeCell ref="B20:C20"/>
    <mergeCell ref="E20:F20"/>
    <mergeCell ref="G20:I20"/>
    <mergeCell ref="J20:N20"/>
    <mergeCell ref="B21:C21"/>
    <mergeCell ref="E21:F21"/>
    <mergeCell ref="G21:I21"/>
    <mergeCell ref="J21:N21"/>
    <mergeCell ref="B22:C22"/>
    <mergeCell ref="E22:F22"/>
    <mergeCell ref="G22:I22"/>
    <mergeCell ref="J22:N22"/>
    <mergeCell ref="B23:C23"/>
    <mergeCell ref="E23:F23"/>
    <mergeCell ref="G23:I23"/>
    <mergeCell ref="J23:N23"/>
    <mergeCell ref="B24:C24"/>
    <mergeCell ref="E24:F24"/>
    <mergeCell ref="G24:I24"/>
    <mergeCell ref="J24:N24"/>
    <mergeCell ref="B25:C25"/>
    <mergeCell ref="E25:F25"/>
    <mergeCell ref="G25:I25"/>
    <mergeCell ref="J25:N25"/>
    <mergeCell ref="B26:C26"/>
    <mergeCell ref="E26:F26"/>
    <mergeCell ref="G26:I26"/>
    <mergeCell ref="J26:N26"/>
    <mergeCell ref="B27:C27"/>
    <mergeCell ref="E27:F27"/>
    <mergeCell ref="G27:I27"/>
    <mergeCell ref="J27:N27"/>
    <mergeCell ref="B28:C28"/>
    <mergeCell ref="E28:F28"/>
    <mergeCell ref="G28:I28"/>
    <mergeCell ref="J28:N28"/>
    <mergeCell ref="A29:J29"/>
    <mergeCell ref="K29:M29"/>
    <mergeCell ref="A30:N30"/>
    <mergeCell ref="B31:C31"/>
    <mergeCell ref="E31:F31"/>
    <mergeCell ref="G31:I31"/>
    <mergeCell ref="J31:N31"/>
    <mergeCell ref="B32:C32"/>
    <mergeCell ref="E32:F32"/>
    <mergeCell ref="G32:I32"/>
    <mergeCell ref="J32:N32"/>
    <mergeCell ref="B33:C33"/>
    <mergeCell ref="E33:F33"/>
    <mergeCell ref="G33:I33"/>
    <mergeCell ref="J33:N33"/>
    <mergeCell ref="B34:C34"/>
    <mergeCell ref="E34:F34"/>
    <mergeCell ref="G34:I34"/>
    <mergeCell ref="J34:N34"/>
    <mergeCell ref="B35:C35"/>
    <mergeCell ref="E35:F35"/>
    <mergeCell ref="G35:I35"/>
    <mergeCell ref="J35:N35"/>
    <mergeCell ref="B36:C36"/>
    <mergeCell ref="E36:F36"/>
    <mergeCell ref="G36:I36"/>
    <mergeCell ref="J36:N36"/>
    <mergeCell ref="B37:C37"/>
    <mergeCell ref="E37:F37"/>
    <mergeCell ref="G37:I37"/>
    <mergeCell ref="J37:N37"/>
    <mergeCell ref="B38:C38"/>
    <mergeCell ref="E38:F38"/>
    <mergeCell ref="G38:I38"/>
    <mergeCell ref="J38:N38"/>
    <mergeCell ref="B39:C39"/>
    <mergeCell ref="E39:F39"/>
    <mergeCell ref="G39:I39"/>
    <mergeCell ref="J39:N39"/>
    <mergeCell ref="B40:C40"/>
    <mergeCell ref="E40:F40"/>
    <mergeCell ref="G40:I40"/>
    <mergeCell ref="J40:N40"/>
    <mergeCell ref="B41:C41"/>
    <mergeCell ref="E41:F41"/>
    <mergeCell ref="G41:I41"/>
    <mergeCell ref="J41:N41"/>
    <mergeCell ref="B42:C42"/>
    <mergeCell ref="E42:F42"/>
    <mergeCell ref="G42:I42"/>
    <mergeCell ref="J42:N42"/>
    <mergeCell ref="B43:C43"/>
    <mergeCell ref="E43:F43"/>
    <mergeCell ref="G43:I43"/>
    <mergeCell ref="J43:N43"/>
    <mergeCell ref="B44:C44"/>
    <mergeCell ref="E44:F44"/>
    <mergeCell ref="G44:I44"/>
    <mergeCell ref="J44:N44"/>
    <mergeCell ref="B45:C45"/>
    <mergeCell ref="E45:F45"/>
    <mergeCell ref="G45:I45"/>
    <mergeCell ref="J45:N45"/>
    <mergeCell ref="B46:C46"/>
    <mergeCell ref="E46:F46"/>
    <mergeCell ref="G46:I46"/>
    <mergeCell ref="J46:N46"/>
    <mergeCell ref="B47:C47"/>
    <mergeCell ref="E47:F47"/>
    <mergeCell ref="G47:I47"/>
    <mergeCell ref="J47:N47"/>
    <mergeCell ref="B48:C48"/>
    <mergeCell ref="E48:F48"/>
    <mergeCell ref="G48:I48"/>
    <mergeCell ref="J48:N48"/>
    <mergeCell ref="B49:C49"/>
    <mergeCell ref="E49:F49"/>
    <mergeCell ref="G49:I49"/>
    <mergeCell ref="J49:N49"/>
    <mergeCell ref="B50:C50"/>
    <mergeCell ref="E50:F50"/>
    <mergeCell ref="G50:I50"/>
    <mergeCell ref="J50:N50"/>
    <mergeCell ref="B51:C51"/>
    <mergeCell ref="E51:F51"/>
    <mergeCell ref="G51:I51"/>
    <mergeCell ref="J51:N51"/>
    <mergeCell ref="B52:C52"/>
    <mergeCell ref="E52:F52"/>
    <mergeCell ref="G52:I52"/>
    <mergeCell ref="J52:N52"/>
    <mergeCell ref="B53:C53"/>
    <mergeCell ref="E53:F53"/>
    <mergeCell ref="G53:I53"/>
    <mergeCell ref="J53:N53"/>
    <mergeCell ref="B54:C54"/>
    <mergeCell ref="E54:F54"/>
    <mergeCell ref="G54:I54"/>
    <mergeCell ref="J54:N54"/>
    <mergeCell ref="B55:C55"/>
    <mergeCell ref="E55:F55"/>
    <mergeCell ref="G55:I55"/>
    <mergeCell ref="J55:N55"/>
    <mergeCell ref="B56:C56"/>
    <mergeCell ref="E56:F56"/>
    <mergeCell ref="G56:I56"/>
    <mergeCell ref="J56:N56"/>
    <mergeCell ref="B57:C57"/>
    <mergeCell ref="E57:F57"/>
    <mergeCell ref="G57:I57"/>
    <mergeCell ref="J57:N57"/>
    <mergeCell ref="A58:N58"/>
    <mergeCell ref="A59:J59"/>
    <mergeCell ref="K59:M59"/>
    <mergeCell ref="A60:N60"/>
    <mergeCell ref="B61:C61"/>
    <mergeCell ref="E61:F61"/>
    <mergeCell ref="G61:I61"/>
    <mergeCell ref="J61:N61"/>
    <mergeCell ref="B62:C62"/>
    <mergeCell ref="E62:F62"/>
    <mergeCell ref="G62:I62"/>
    <mergeCell ref="J62:N62"/>
    <mergeCell ref="B63:C63"/>
    <mergeCell ref="E63:F63"/>
    <mergeCell ref="G63:I63"/>
    <mergeCell ref="J63:N63"/>
    <mergeCell ref="B64:C64"/>
    <mergeCell ref="E64:F64"/>
    <mergeCell ref="G64:I64"/>
    <mergeCell ref="J64:N64"/>
    <mergeCell ref="B65:C65"/>
    <mergeCell ref="E65:F65"/>
    <mergeCell ref="G65:I65"/>
    <mergeCell ref="J65:N65"/>
    <mergeCell ref="B66:C66"/>
    <mergeCell ref="E66:F66"/>
    <mergeCell ref="G66:I66"/>
    <mergeCell ref="J66:N66"/>
    <mergeCell ref="B67:C67"/>
    <mergeCell ref="E67:F67"/>
    <mergeCell ref="G67:I67"/>
    <mergeCell ref="J67:N67"/>
    <mergeCell ref="B68:C68"/>
    <mergeCell ref="E68:F68"/>
    <mergeCell ref="G68:I68"/>
    <mergeCell ref="J68:N68"/>
    <mergeCell ref="B69:C69"/>
    <mergeCell ref="E69:F69"/>
    <mergeCell ref="G69:I69"/>
    <mergeCell ref="J69:N69"/>
    <mergeCell ref="B70:C70"/>
    <mergeCell ref="E70:F70"/>
    <mergeCell ref="G70:I70"/>
    <mergeCell ref="J70:N70"/>
    <mergeCell ref="B71:C71"/>
    <mergeCell ref="E71:F71"/>
    <mergeCell ref="G71:I71"/>
    <mergeCell ref="J71:N71"/>
    <mergeCell ref="B72:C72"/>
    <mergeCell ref="E72:F72"/>
    <mergeCell ref="G72:I72"/>
    <mergeCell ref="J72:N72"/>
    <mergeCell ref="B73:C73"/>
    <mergeCell ref="E73:F73"/>
    <mergeCell ref="G73:I73"/>
    <mergeCell ref="J73:N73"/>
    <mergeCell ref="B74:C74"/>
    <mergeCell ref="E74:F74"/>
    <mergeCell ref="G74:I74"/>
    <mergeCell ref="J74:N74"/>
    <mergeCell ref="B75:C75"/>
    <mergeCell ref="E75:F75"/>
    <mergeCell ref="G75:I75"/>
    <mergeCell ref="J75:N75"/>
    <mergeCell ref="B76:C76"/>
    <mergeCell ref="E76:F76"/>
    <mergeCell ref="G76:I76"/>
    <mergeCell ref="J76:N76"/>
    <mergeCell ref="B77:C77"/>
    <mergeCell ref="E77:F77"/>
    <mergeCell ref="G77:I77"/>
    <mergeCell ref="J77:N77"/>
    <mergeCell ref="B78:C78"/>
    <mergeCell ref="E78:F78"/>
    <mergeCell ref="G78:I78"/>
    <mergeCell ref="J78:N78"/>
    <mergeCell ref="B79:C79"/>
    <mergeCell ref="E79:F79"/>
    <mergeCell ref="G79:I79"/>
    <mergeCell ref="J79:N79"/>
    <mergeCell ref="B80:C80"/>
    <mergeCell ref="E80:F80"/>
    <mergeCell ref="G80:I80"/>
    <mergeCell ref="J80:N80"/>
    <mergeCell ref="B81:C81"/>
    <mergeCell ref="E81:F81"/>
    <mergeCell ref="G81:I81"/>
    <mergeCell ref="J81:N81"/>
    <mergeCell ref="B82:C82"/>
    <mergeCell ref="E82:F82"/>
    <mergeCell ref="G82:I82"/>
    <mergeCell ref="J82:N82"/>
    <mergeCell ref="B83:C83"/>
    <mergeCell ref="E83:F83"/>
    <mergeCell ref="G83:I83"/>
    <mergeCell ref="J83:N83"/>
    <mergeCell ref="B84:C84"/>
    <mergeCell ref="E84:F84"/>
    <mergeCell ref="G84:I84"/>
    <mergeCell ref="J84:N84"/>
    <mergeCell ref="B85:C85"/>
    <mergeCell ref="E85:F85"/>
    <mergeCell ref="G85:I85"/>
    <mergeCell ref="J85:N85"/>
    <mergeCell ref="B86:C86"/>
    <mergeCell ref="E86:F86"/>
    <mergeCell ref="G86:I86"/>
    <mergeCell ref="J86:N86"/>
    <mergeCell ref="B87:C87"/>
    <mergeCell ref="E87:F87"/>
    <mergeCell ref="G87:I87"/>
    <mergeCell ref="J87:N87"/>
    <mergeCell ref="B88:C88"/>
    <mergeCell ref="E88:F88"/>
    <mergeCell ref="G88:I88"/>
    <mergeCell ref="J88:N88"/>
    <mergeCell ref="B89:C89"/>
    <mergeCell ref="E89:F89"/>
    <mergeCell ref="G89:I89"/>
    <mergeCell ref="J89:N89"/>
    <mergeCell ref="A90:N90"/>
    <mergeCell ref="A91:J91"/>
    <mergeCell ref="K91:M91"/>
    <mergeCell ref="A92:N92"/>
    <mergeCell ref="B93:C93"/>
    <mergeCell ref="E93:F93"/>
    <mergeCell ref="G93:I93"/>
    <mergeCell ref="J93:N93"/>
    <mergeCell ref="B94:C94"/>
    <mergeCell ref="E94:F94"/>
    <mergeCell ref="G94:I94"/>
    <mergeCell ref="J94:N94"/>
    <mergeCell ref="B95:C95"/>
    <mergeCell ref="E95:F95"/>
    <mergeCell ref="G95:I95"/>
    <mergeCell ref="J95:N95"/>
    <mergeCell ref="B96:C96"/>
    <mergeCell ref="E96:F96"/>
    <mergeCell ref="G96:I96"/>
    <mergeCell ref="J96:N96"/>
    <mergeCell ref="B97:C97"/>
    <mergeCell ref="E97:F97"/>
    <mergeCell ref="G97:I97"/>
    <mergeCell ref="J97:N97"/>
    <mergeCell ref="B98:C98"/>
    <mergeCell ref="E98:F98"/>
    <mergeCell ref="G98:I98"/>
    <mergeCell ref="J98:N98"/>
    <mergeCell ref="B99:C99"/>
    <mergeCell ref="E99:F99"/>
    <mergeCell ref="G99:I99"/>
    <mergeCell ref="J99:N99"/>
    <mergeCell ref="B100:C100"/>
    <mergeCell ref="E100:F100"/>
    <mergeCell ref="G100:I100"/>
    <mergeCell ref="J100:N100"/>
    <mergeCell ref="B101:C101"/>
    <mergeCell ref="E101:F101"/>
    <mergeCell ref="G101:I101"/>
    <mergeCell ref="J101:N101"/>
    <mergeCell ref="B102:C102"/>
    <mergeCell ref="E102:F102"/>
    <mergeCell ref="G102:I102"/>
    <mergeCell ref="J102:N102"/>
    <mergeCell ref="B103:C103"/>
    <mergeCell ref="E103:F103"/>
    <mergeCell ref="G103:I103"/>
    <mergeCell ref="J103:N103"/>
    <mergeCell ref="B104:C104"/>
    <mergeCell ref="E104:F104"/>
    <mergeCell ref="G104:I104"/>
    <mergeCell ref="J104:N104"/>
    <mergeCell ref="B105:C105"/>
    <mergeCell ref="E105:F105"/>
    <mergeCell ref="G105:I105"/>
    <mergeCell ref="J105:N105"/>
    <mergeCell ref="B106:C106"/>
    <mergeCell ref="E106:F106"/>
    <mergeCell ref="G106:I106"/>
    <mergeCell ref="J106:N106"/>
    <mergeCell ref="B107:C107"/>
    <mergeCell ref="E107:F107"/>
    <mergeCell ref="G107:I107"/>
    <mergeCell ref="J107:N107"/>
    <mergeCell ref="B108:C108"/>
    <mergeCell ref="E108:F108"/>
    <mergeCell ref="G108:I108"/>
    <mergeCell ref="J108:N108"/>
    <mergeCell ref="B109:C109"/>
    <mergeCell ref="E109:F109"/>
    <mergeCell ref="G109:I109"/>
    <mergeCell ref="J109:N109"/>
    <mergeCell ref="B110:C110"/>
    <mergeCell ref="E110:F110"/>
    <mergeCell ref="G110:I110"/>
    <mergeCell ref="J110:N110"/>
    <mergeCell ref="B111:C111"/>
    <mergeCell ref="E111:F111"/>
    <mergeCell ref="G111:I111"/>
    <mergeCell ref="J111:N111"/>
    <mergeCell ref="B112:C112"/>
    <mergeCell ref="E112:F112"/>
    <mergeCell ref="G112:I112"/>
    <mergeCell ref="J112:N112"/>
    <mergeCell ref="B113:C113"/>
    <mergeCell ref="E113:F113"/>
    <mergeCell ref="G113:I113"/>
    <mergeCell ref="J113:N113"/>
    <mergeCell ref="B114:C114"/>
    <mergeCell ref="E114:F114"/>
    <mergeCell ref="G114:I114"/>
    <mergeCell ref="J114:N114"/>
    <mergeCell ref="B115:C115"/>
    <mergeCell ref="E115:F115"/>
    <mergeCell ref="G115:I115"/>
    <mergeCell ref="J115:N115"/>
    <mergeCell ref="A116:N116"/>
    <mergeCell ref="A117:J117"/>
    <mergeCell ref="K117:M117"/>
    <mergeCell ref="A118:N118"/>
    <mergeCell ref="B119:C119"/>
    <mergeCell ref="E119:F119"/>
    <mergeCell ref="G119:I119"/>
    <mergeCell ref="J119:N119"/>
    <mergeCell ref="B120:C120"/>
    <mergeCell ref="E120:F120"/>
    <mergeCell ref="G120:I120"/>
    <mergeCell ref="J120:N120"/>
    <mergeCell ref="B121:G121"/>
    <mergeCell ref="H121:I121"/>
    <mergeCell ref="J121:N121"/>
    <mergeCell ref="B122:F122"/>
    <mergeCell ref="G122:I122"/>
    <mergeCell ref="J122:N122"/>
    <mergeCell ref="A123:N123"/>
    <mergeCell ref="B124:N124"/>
    <mergeCell ref="B125:C125"/>
    <mergeCell ref="E125:F125"/>
    <mergeCell ref="G125:I125"/>
    <mergeCell ref="J125:N125"/>
    <mergeCell ref="B126:C126"/>
    <mergeCell ref="E126:F126"/>
    <mergeCell ref="G126:I126"/>
    <mergeCell ref="J126:N126"/>
    <mergeCell ref="B127:C127"/>
    <mergeCell ref="E127:F127"/>
    <mergeCell ref="G127:I127"/>
    <mergeCell ref="J127:N127"/>
    <mergeCell ref="B128:C128"/>
    <mergeCell ref="E128:F128"/>
    <mergeCell ref="G128:I128"/>
    <mergeCell ref="J128:N128"/>
    <mergeCell ref="B129:C129"/>
    <mergeCell ref="E129:F129"/>
    <mergeCell ref="G129:I129"/>
    <mergeCell ref="J129:N129"/>
    <mergeCell ref="B130:C130"/>
    <mergeCell ref="E130:F130"/>
    <mergeCell ref="G130:I130"/>
    <mergeCell ref="J130:N130"/>
    <mergeCell ref="B131:C131"/>
    <mergeCell ref="E131:F131"/>
    <mergeCell ref="G131:I131"/>
    <mergeCell ref="J131:N131"/>
    <mergeCell ref="B132:C132"/>
    <mergeCell ref="E132:F132"/>
    <mergeCell ref="G132:I132"/>
    <mergeCell ref="J132:N132"/>
    <mergeCell ref="B133:C133"/>
    <mergeCell ref="E133:F133"/>
    <mergeCell ref="G133:I133"/>
    <mergeCell ref="J133:N133"/>
    <mergeCell ref="B134:C134"/>
    <mergeCell ref="E134:F134"/>
    <mergeCell ref="G134:I134"/>
    <mergeCell ref="J134:N134"/>
    <mergeCell ref="B135:C135"/>
    <mergeCell ref="E135:F135"/>
    <mergeCell ref="G135:I135"/>
    <mergeCell ref="J135:N135"/>
    <mergeCell ref="B136:C136"/>
    <mergeCell ref="E136:F136"/>
    <mergeCell ref="G136:I136"/>
    <mergeCell ref="J136:N136"/>
    <mergeCell ref="B137:C137"/>
    <mergeCell ref="E137:F137"/>
    <mergeCell ref="G137:I137"/>
    <mergeCell ref="J137:N137"/>
    <mergeCell ref="B138:C138"/>
    <mergeCell ref="E138:F138"/>
    <mergeCell ref="G138:I138"/>
    <mergeCell ref="J138:N138"/>
    <mergeCell ref="B139:C139"/>
    <mergeCell ref="E139:F139"/>
    <mergeCell ref="G139:I139"/>
    <mergeCell ref="J139:N139"/>
    <mergeCell ref="B140:C140"/>
    <mergeCell ref="E140:F140"/>
    <mergeCell ref="G140:I140"/>
    <mergeCell ref="J140:N140"/>
    <mergeCell ref="B141:C141"/>
    <mergeCell ref="E141:F141"/>
    <mergeCell ref="G141:I141"/>
    <mergeCell ref="J141:N141"/>
    <mergeCell ref="B142:C142"/>
    <mergeCell ref="E142:F142"/>
    <mergeCell ref="G142:I142"/>
    <mergeCell ref="J142:N142"/>
    <mergeCell ref="B143:C143"/>
    <mergeCell ref="E143:F143"/>
    <mergeCell ref="G143:I143"/>
    <mergeCell ref="J143:N143"/>
    <mergeCell ref="A144:N144"/>
    <mergeCell ref="A145:J145"/>
    <mergeCell ref="K145:M145"/>
    <mergeCell ref="A146:N146"/>
    <mergeCell ref="B147:C147"/>
    <mergeCell ref="E147:F147"/>
    <mergeCell ref="G147:I147"/>
    <mergeCell ref="J147:N147"/>
    <mergeCell ref="B148:C148"/>
    <mergeCell ref="E148:F148"/>
    <mergeCell ref="G148:I148"/>
    <mergeCell ref="J148:N148"/>
    <mergeCell ref="B149:C149"/>
    <mergeCell ref="E149:F149"/>
    <mergeCell ref="G149:I149"/>
    <mergeCell ref="J149:N149"/>
    <mergeCell ref="B150:C150"/>
    <mergeCell ref="E150:F150"/>
    <mergeCell ref="G150:I150"/>
    <mergeCell ref="J150:N150"/>
    <mergeCell ref="B151:C151"/>
    <mergeCell ref="E151:F151"/>
    <mergeCell ref="G151:I151"/>
    <mergeCell ref="J151:N151"/>
    <mergeCell ref="B152:C152"/>
    <mergeCell ref="E152:F152"/>
    <mergeCell ref="G152:I152"/>
    <mergeCell ref="J152:N152"/>
    <mergeCell ref="B153:C153"/>
    <mergeCell ref="E153:F153"/>
    <mergeCell ref="G153:I153"/>
    <mergeCell ref="J153:N153"/>
    <mergeCell ref="B154:C154"/>
    <mergeCell ref="E154:F154"/>
    <mergeCell ref="G154:I154"/>
    <mergeCell ref="J154:N154"/>
    <mergeCell ref="B155:C155"/>
    <mergeCell ref="E155:F155"/>
    <mergeCell ref="G155:I155"/>
    <mergeCell ref="J155:N155"/>
    <mergeCell ref="B156:C156"/>
    <mergeCell ref="E156:F156"/>
    <mergeCell ref="G156:I156"/>
    <mergeCell ref="J156:N156"/>
    <mergeCell ref="B157:C157"/>
    <mergeCell ref="E157:F157"/>
    <mergeCell ref="G157:I157"/>
    <mergeCell ref="J157:N157"/>
    <mergeCell ref="B158:C158"/>
    <mergeCell ref="E158:F158"/>
    <mergeCell ref="G158:I158"/>
    <mergeCell ref="J158:N158"/>
    <mergeCell ref="B159:G159"/>
    <mergeCell ref="H159:I159"/>
    <mergeCell ref="J159:N159"/>
    <mergeCell ref="B160:F160"/>
    <mergeCell ref="G160:I160"/>
    <mergeCell ref="J160:N160"/>
    <mergeCell ref="A161:N161"/>
    <mergeCell ref="B162:I162"/>
    <mergeCell ref="J162:N162"/>
    <mergeCell ref="B163:F163"/>
    <mergeCell ref="G163:I163"/>
    <mergeCell ref="J163:N163"/>
    <mergeCell ref="A167:J167"/>
    <mergeCell ref="K167:M167"/>
    <mergeCell ref="A164:N164"/>
    <mergeCell ref="B165:E165"/>
    <mergeCell ref="F165:N165"/>
    <mergeCell ref="A166:N166"/>
  </mergeCells>
  <printOptions/>
  <pageMargins left="0.75" right="0.75" top="1" bottom="1" header="0.5" footer="0.5"/>
  <pageSetup horizontalDpi="600" verticalDpi="600" orientation="portrait" paperSize="9" scale="85" r:id="rId1"/>
  <rowBreaks count="4" manualBreakCount="4">
    <brk id="60" max="255" man="1"/>
    <brk id="92" max="255" man="1"/>
    <brk id="118" max="255" man="1"/>
    <brk id="1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E12" sqref="E12:E14"/>
    </sheetView>
  </sheetViews>
  <sheetFormatPr defaultColWidth="9.140625" defaultRowHeight="12.75"/>
  <cols>
    <col min="1" max="1" width="3.140625" style="17" customWidth="1"/>
    <col min="2" max="2" width="4.28125" style="17" customWidth="1"/>
    <col min="3" max="3" width="5.28125" style="17" customWidth="1"/>
    <col min="4" max="4" width="28.7109375" style="17" customWidth="1"/>
    <col min="5" max="5" width="12.00390625" style="17" customWidth="1"/>
    <col min="6" max="6" width="11.140625" style="17" customWidth="1"/>
    <col min="7" max="7" width="8.57421875" style="17" customWidth="1"/>
    <col min="8" max="8" width="9.28125" style="17" customWidth="1"/>
    <col min="9" max="9" width="3.140625" style="17" customWidth="1"/>
    <col min="10" max="10" width="9.7109375" style="17" customWidth="1"/>
    <col min="11" max="11" width="11.140625" style="17" customWidth="1"/>
    <col min="12" max="13" width="11.8515625" style="17" customWidth="1"/>
    <col min="14" max="14" width="11.57421875" style="17" customWidth="1"/>
    <col min="15" max="16384" width="9.140625" style="17" customWidth="1"/>
  </cols>
  <sheetData>
    <row r="1" spans="12:14" ht="12.75">
      <c r="L1" s="403" t="s">
        <v>192</v>
      </c>
      <c r="M1" s="403"/>
      <c r="N1" s="403"/>
    </row>
    <row r="2" spans="12:14" ht="12.75">
      <c r="L2" s="403" t="s">
        <v>187</v>
      </c>
      <c r="M2" s="403"/>
      <c r="N2" s="403"/>
    </row>
    <row r="3" spans="12:14" ht="12.75">
      <c r="L3" s="403" t="s">
        <v>61</v>
      </c>
      <c r="M3" s="403"/>
      <c r="N3" s="403"/>
    </row>
    <row r="4" spans="12:14" ht="12.75">
      <c r="L4" s="403" t="s">
        <v>177</v>
      </c>
      <c r="M4" s="403"/>
      <c r="N4" s="403"/>
    </row>
    <row r="5" spans="1:14" ht="12.75">
      <c r="A5" s="352" t="s">
        <v>148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8" t="s">
        <v>11</v>
      </c>
    </row>
    <row r="7" spans="1:14" s="19" customFormat="1" ht="15" customHeight="1">
      <c r="A7" s="359" t="s">
        <v>12</v>
      </c>
      <c r="B7" s="359" t="s">
        <v>0</v>
      </c>
      <c r="C7" s="359" t="s">
        <v>1</v>
      </c>
      <c r="D7" s="411" t="s">
        <v>13</v>
      </c>
      <c r="E7" s="411" t="s">
        <v>14</v>
      </c>
      <c r="F7" s="411" t="s">
        <v>15</v>
      </c>
      <c r="G7" s="411"/>
      <c r="H7" s="411"/>
      <c r="I7" s="411"/>
      <c r="J7" s="411"/>
      <c r="K7" s="411"/>
      <c r="L7" s="411"/>
      <c r="M7" s="411"/>
      <c r="N7" s="411" t="s">
        <v>16</v>
      </c>
    </row>
    <row r="8" spans="1:14" s="19" customFormat="1" ht="19.5" customHeight="1">
      <c r="A8" s="359"/>
      <c r="B8" s="359"/>
      <c r="C8" s="359"/>
      <c r="D8" s="411"/>
      <c r="E8" s="411"/>
      <c r="F8" s="411" t="s">
        <v>145</v>
      </c>
      <c r="G8" s="411" t="s">
        <v>17</v>
      </c>
      <c r="H8" s="411"/>
      <c r="I8" s="411"/>
      <c r="J8" s="411"/>
      <c r="K8" s="411"/>
      <c r="L8" s="462">
        <v>2011</v>
      </c>
      <c r="M8" s="462">
        <v>2012</v>
      </c>
      <c r="N8" s="411"/>
    </row>
    <row r="9" spans="1:14" s="19" customFormat="1" ht="29.25" customHeight="1">
      <c r="A9" s="359"/>
      <c r="B9" s="359"/>
      <c r="C9" s="359"/>
      <c r="D9" s="411"/>
      <c r="E9" s="411"/>
      <c r="F9" s="411"/>
      <c r="G9" s="411" t="s">
        <v>18</v>
      </c>
      <c r="H9" s="411" t="s">
        <v>146</v>
      </c>
      <c r="I9" s="412" t="s">
        <v>19</v>
      </c>
      <c r="J9" s="413"/>
      <c r="K9" s="411" t="s">
        <v>20</v>
      </c>
      <c r="L9" s="463"/>
      <c r="M9" s="463"/>
      <c r="N9" s="411"/>
    </row>
    <row r="10" spans="1:14" s="19" customFormat="1" ht="19.5" customHeight="1">
      <c r="A10" s="359"/>
      <c r="B10" s="359"/>
      <c r="C10" s="359"/>
      <c r="D10" s="411"/>
      <c r="E10" s="411"/>
      <c r="F10" s="411"/>
      <c r="G10" s="411"/>
      <c r="H10" s="411"/>
      <c r="I10" s="414"/>
      <c r="J10" s="415"/>
      <c r="K10" s="411"/>
      <c r="L10" s="464"/>
      <c r="M10" s="464"/>
      <c r="N10" s="411"/>
    </row>
    <row r="11" spans="1:14" ht="9" customHeight="1">
      <c r="A11" s="12">
        <v>1</v>
      </c>
      <c r="B11" s="12">
        <v>2</v>
      </c>
      <c r="C11" s="12">
        <v>3</v>
      </c>
      <c r="D11" s="12">
        <v>5</v>
      </c>
      <c r="E11" s="12">
        <v>6</v>
      </c>
      <c r="F11" s="12">
        <v>7</v>
      </c>
      <c r="G11" s="12">
        <v>8</v>
      </c>
      <c r="H11" s="12">
        <v>9</v>
      </c>
      <c r="I11" s="451">
        <v>10</v>
      </c>
      <c r="J11" s="452"/>
      <c r="K11" s="12">
        <v>11</v>
      </c>
      <c r="L11" s="12">
        <v>12</v>
      </c>
      <c r="M11" s="12">
        <v>13</v>
      </c>
      <c r="N11" s="12">
        <v>16</v>
      </c>
    </row>
    <row r="12" spans="1:14" ht="9" customHeight="1">
      <c r="A12" s="442" t="s">
        <v>21</v>
      </c>
      <c r="B12" s="445" t="s">
        <v>114</v>
      </c>
      <c r="C12" s="445" t="s">
        <v>115</v>
      </c>
      <c r="D12" s="448" t="s">
        <v>125</v>
      </c>
      <c r="E12" s="439">
        <v>13440</v>
      </c>
      <c r="F12" s="439">
        <v>10605</v>
      </c>
      <c r="G12" s="439"/>
      <c r="H12" s="439">
        <v>10605</v>
      </c>
      <c r="I12" s="465"/>
      <c r="J12" s="466"/>
      <c r="K12" s="439"/>
      <c r="L12" s="433">
        <v>2835</v>
      </c>
      <c r="M12" s="442"/>
      <c r="N12" s="436" t="s">
        <v>127</v>
      </c>
    </row>
    <row r="13" spans="1:14" ht="9" customHeight="1">
      <c r="A13" s="443"/>
      <c r="B13" s="446"/>
      <c r="C13" s="446"/>
      <c r="D13" s="449"/>
      <c r="E13" s="440"/>
      <c r="F13" s="440"/>
      <c r="G13" s="440"/>
      <c r="H13" s="440"/>
      <c r="I13" s="467"/>
      <c r="J13" s="468"/>
      <c r="K13" s="440"/>
      <c r="L13" s="434"/>
      <c r="M13" s="443"/>
      <c r="N13" s="437"/>
    </row>
    <row r="14" spans="1:14" ht="60" customHeight="1">
      <c r="A14" s="444"/>
      <c r="B14" s="447"/>
      <c r="C14" s="447"/>
      <c r="D14" s="450"/>
      <c r="E14" s="441"/>
      <c r="F14" s="441"/>
      <c r="G14" s="441"/>
      <c r="H14" s="441"/>
      <c r="I14" s="469"/>
      <c r="J14" s="470"/>
      <c r="K14" s="441"/>
      <c r="L14" s="435"/>
      <c r="M14" s="444"/>
      <c r="N14" s="438"/>
    </row>
    <row r="15" spans="1:14" ht="15" customHeight="1">
      <c r="A15" s="135"/>
      <c r="B15" s="136"/>
      <c r="C15" s="136"/>
      <c r="D15" s="137" t="s">
        <v>147</v>
      </c>
      <c r="E15" s="138">
        <f>SUM(E12)</f>
        <v>13440</v>
      </c>
      <c r="F15" s="138">
        <f aca="true" t="shared" si="0" ref="F15:M15">SUM(F12)</f>
        <v>10605</v>
      </c>
      <c r="G15" s="138">
        <f t="shared" si="0"/>
        <v>0</v>
      </c>
      <c r="H15" s="138">
        <f t="shared" si="0"/>
        <v>10605</v>
      </c>
      <c r="I15" s="427">
        <f t="shared" si="0"/>
        <v>0</v>
      </c>
      <c r="J15" s="428"/>
      <c r="K15" s="138">
        <f t="shared" si="0"/>
        <v>0</v>
      </c>
      <c r="L15" s="138">
        <f t="shared" si="0"/>
        <v>2835</v>
      </c>
      <c r="M15" s="138">
        <f t="shared" si="0"/>
        <v>0</v>
      </c>
      <c r="N15" s="133"/>
    </row>
    <row r="16" spans="1:14" ht="37.5" customHeight="1">
      <c r="A16" s="12">
        <v>2</v>
      </c>
      <c r="B16" s="12">
        <v>630</v>
      </c>
      <c r="C16" s="7" t="s">
        <v>124</v>
      </c>
      <c r="D16" s="21" t="s">
        <v>141</v>
      </c>
      <c r="E16" s="24">
        <v>156259</v>
      </c>
      <c r="F16" s="24">
        <v>137942</v>
      </c>
      <c r="G16" s="24"/>
      <c r="H16" s="24">
        <v>137942</v>
      </c>
      <c r="I16" s="427"/>
      <c r="J16" s="428"/>
      <c r="K16" s="132"/>
      <c r="L16" s="127">
        <v>18317</v>
      </c>
      <c r="M16" s="127">
        <v>0</v>
      </c>
      <c r="N16" s="128" t="s">
        <v>143</v>
      </c>
    </row>
    <row r="17" spans="1:14" ht="15" customHeight="1">
      <c r="A17" s="5"/>
      <c r="B17" s="139"/>
      <c r="C17" s="8"/>
      <c r="D17" s="140" t="s">
        <v>142</v>
      </c>
      <c r="E17" s="141">
        <f>SUM(E16)</f>
        <v>156259</v>
      </c>
      <c r="F17" s="141">
        <v>137942</v>
      </c>
      <c r="G17" s="141"/>
      <c r="H17" s="141">
        <v>137942</v>
      </c>
      <c r="I17" s="429"/>
      <c r="J17" s="430"/>
      <c r="K17" s="131"/>
      <c r="L17" s="131">
        <f>SUM(L16)</f>
        <v>18317</v>
      </c>
      <c r="M17" s="131"/>
      <c r="N17" s="129"/>
    </row>
    <row r="18" spans="1:14" ht="59.25" customHeight="1">
      <c r="A18" s="12">
        <v>3</v>
      </c>
      <c r="B18" s="7" t="s">
        <v>38</v>
      </c>
      <c r="C18" s="7" t="s">
        <v>5</v>
      </c>
      <c r="D18" s="1" t="s">
        <v>139</v>
      </c>
      <c r="E18" s="31">
        <v>25410</v>
      </c>
      <c r="F18" s="31">
        <v>10860</v>
      </c>
      <c r="G18" s="31"/>
      <c r="H18" s="31">
        <v>10860</v>
      </c>
      <c r="I18" s="431"/>
      <c r="J18" s="432"/>
      <c r="K18" s="31"/>
      <c r="L18" s="31">
        <v>14550</v>
      </c>
      <c r="M18" s="129"/>
      <c r="N18" s="129" t="s">
        <v>127</v>
      </c>
    </row>
    <row r="19" spans="1:14" ht="17.25" customHeight="1">
      <c r="A19" s="5"/>
      <c r="B19" s="4"/>
      <c r="C19" s="4"/>
      <c r="D19" s="2" t="s">
        <v>111</v>
      </c>
      <c r="E19" s="45">
        <f>SUM(E18)</f>
        <v>25410</v>
      </c>
      <c r="F19" s="45">
        <f>SUM(F18)</f>
        <v>10860</v>
      </c>
      <c r="G19" s="45"/>
      <c r="H19" s="45">
        <f>SUM(H18)</f>
        <v>10860</v>
      </c>
      <c r="I19" s="427"/>
      <c r="J19" s="428"/>
      <c r="K19" s="45"/>
      <c r="L19" s="6">
        <f>SUM(L18)</f>
        <v>14550</v>
      </c>
      <c r="M19" s="131"/>
      <c r="N19" s="129"/>
    </row>
    <row r="20" spans="1:14" ht="28.5" customHeight="1">
      <c r="A20" s="442">
        <v>4</v>
      </c>
      <c r="B20" s="442">
        <v>900</v>
      </c>
      <c r="C20" s="442">
        <v>90017</v>
      </c>
      <c r="D20" s="459" t="s">
        <v>135</v>
      </c>
      <c r="E20" s="456">
        <v>6395447</v>
      </c>
      <c r="F20" s="456">
        <v>3197724</v>
      </c>
      <c r="G20" s="456">
        <v>0</v>
      </c>
      <c r="H20" s="456">
        <v>800000</v>
      </c>
      <c r="I20" s="474">
        <v>2397724</v>
      </c>
      <c r="J20" s="475"/>
      <c r="K20" s="456"/>
      <c r="L20" s="433">
        <v>3197723</v>
      </c>
      <c r="M20" s="453"/>
      <c r="N20" s="436" t="s">
        <v>100</v>
      </c>
    </row>
    <row r="21" spans="1:14" ht="28.5" customHeight="1">
      <c r="A21" s="443"/>
      <c r="B21" s="443"/>
      <c r="C21" s="443"/>
      <c r="D21" s="460"/>
      <c r="E21" s="457"/>
      <c r="F21" s="457"/>
      <c r="G21" s="457"/>
      <c r="H21" s="457"/>
      <c r="I21" s="476"/>
      <c r="J21" s="477"/>
      <c r="K21" s="457"/>
      <c r="L21" s="434"/>
      <c r="M21" s="454"/>
      <c r="N21" s="437"/>
    </row>
    <row r="22" spans="1:14" ht="53.25" customHeight="1">
      <c r="A22" s="444"/>
      <c r="B22" s="444"/>
      <c r="C22" s="444"/>
      <c r="D22" s="461"/>
      <c r="E22" s="458"/>
      <c r="F22" s="458"/>
      <c r="G22" s="458"/>
      <c r="H22" s="458"/>
      <c r="I22" s="478"/>
      <c r="J22" s="479"/>
      <c r="K22" s="458"/>
      <c r="L22" s="435"/>
      <c r="M22" s="455"/>
      <c r="N22" s="438"/>
    </row>
    <row r="23" spans="1:14" ht="15.75" customHeight="1">
      <c r="A23" s="142"/>
      <c r="B23" s="142"/>
      <c r="C23" s="142"/>
      <c r="D23" s="137" t="s">
        <v>105</v>
      </c>
      <c r="E23" s="138">
        <f>SUM(E20)</f>
        <v>6395447</v>
      </c>
      <c r="F23" s="138">
        <f aca="true" t="shared" si="1" ref="F23:L23">SUM(F20)</f>
        <v>3197724</v>
      </c>
      <c r="G23" s="138">
        <f t="shared" si="1"/>
        <v>0</v>
      </c>
      <c r="H23" s="138">
        <f t="shared" si="1"/>
        <v>800000</v>
      </c>
      <c r="I23" s="427">
        <f t="shared" si="1"/>
        <v>2397724</v>
      </c>
      <c r="J23" s="428"/>
      <c r="K23" s="138">
        <f t="shared" si="1"/>
        <v>0</v>
      </c>
      <c r="L23" s="138">
        <f t="shared" si="1"/>
        <v>3197723</v>
      </c>
      <c r="M23" s="130"/>
      <c r="N23" s="134"/>
    </row>
    <row r="24" spans="1:14" ht="22.5" customHeight="1">
      <c r="A24" s="471" t="s">
        <v>6</v>
      </c>
      <c r="B24" s="471"/>
      <c r="C24" s="471"/>
      <c r="D24" s="471"/>
      <c r="E24" s="22">
        <f>SUM(E23+E19+E17+E15)</f>
        <v>6590556</v>
      </c>
      <c r="F24" s="22">
        <f>SUM(F23+F19+F17+F15)</f>
        <v>3357131</v>
      </c>
      <c r="G24" s="22">
        <f>SUM(G16:G22)</f>
        <v>0</v>
      </c>
      <c r="H24" s="22">
        <f>SUM(H23+H19+H17+H15)</f>
        <v>959407</v>
      </c>
      <c r="I24" s="472">
        <f>SUM(I23)</f>
        <v>2397724</v>
      </c>
      <c r="J24" s="473"/>
      <c r="K24" s="22">
        <f>SUM(K16:K22)</f>
        <v>0</v>
      </c>
      <c r="L24" s="22">
        <f>SUM(L23+L19+L17+L15)</f>
        <v>3233425</v>
      </c>
      <c r="M24" s="22">
        <f>SUM(M16:M22)</f>
        <v>0</v>
      </c>
      <c r="N24" s="15" t="s">
        <v>25</v>
      </c>
    </row>
    <row r="25" spans="1:4" ht="12.75">
      <c r="A25" s="9"/>
      <c r="B25" s="9"/>
      <c r="C25" s="9"/>
      <c r="D25" s="9"/>
    </row>
    <row r="26" spans="1:4" ht="12.75">
      <c r="A26" s="9" t="s">
        <v>113</v>
      </c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30" ht="12.75">
      <c r="A30" s="20"/>
    </row>
  </sheetData>
  <mergeCells count="55">
    <mergeCell ref="B20:B22"/>
    <mergeCell ref="C20:C22"/>
    <mergeCell ref="A24:D24"/>
    <mergeCell ref="G8:K8"/>
    <mergeCell ref="G9:G10"/>
    <mergeCell ref="H9:H10"/>
    <mergeCell ref="K9:K10"/>
    <mergeCell ref="I24:J24"/>
    <mergeCell ref="H20:H22"/>
    <mergeCell ref="I20:J22"/>
    <mergeCell ref="I9:J10"/>
    <mergeCell ref="L8:L10"/>
    <mergeCell ref="I12:J14"/>
    <mergeCell ref="K12:K14"/>
    <mergeCell ref="A5:N5"/>
    <mergeCell ref="A7:A10"/>
    <mergeCell ref="B7:B10"/>
    <mergeCell ref="C7:C10"/>
    <mergeCell ref="D7:D10"/>
    <mergeCell ref="E7:E10"/>
    <mergeCell ref="F7:M7"/>
    <mergeCell ref="N7:N10"/>
    <mergeCell ref="F8:F10"/>
    <mergeCell ref="M8:M10"/>
    <mergeCell ref="N20:N22"/>
    <mergeCell ref="I23:J23"/>
    <mergeCell ref="G20:G22"/>
    <mergeCell ref="D20:D22"/>
    <mergeCell ref="E20:E22"/>
    <mergeCell ref="F20:F22"/>
    <mergeCell ref="A20:A22"/>
    <mergeCell ref="I11:J11"/>
    <mergeCell ref="L1:N1"/>
    <mergeCell ref="L2:N2"/>
    <mergeCell ref="L3:N3"/>
    <mergeCell ref="L4:N4"/>
    <mergeCell ref="I19:J19"/>
    <mergeCell ref="L20:L22"/>
    <mergeCell ref="M20:M22"/>
    <mergeCell ref="K20:K22"/>
    <mergeCell ref="A12:A14"/>
    <mergeCell ref="B12:B14"/>
    <mergeCell ref="C12:C14"/>
    <mergeCell ref="D12:D14"/>
    <mergeCell ref="N12:N14"/>
    <mergeCell ref="I15:J15"/>
    <mergeCell ref="E12:E14"/>
    <mergeCell ref="F12:F14"/>
    <mergeCell ref="G12:G14"/>
    <mergeCell ref="H12:H14"/>
    <mergeCell ref="M12:M14"/>
    <mergeCell ref="I16:J16"/>
    <mergeCell ref="I17:J17"/>
    <mergeCell ref="I18:J18"/>
    <mergeCell ref="L12:L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5"/>
  <sheetViews>
    <sheetView showGridLines="0" zoomScaleSheetLayoutView="115" workbookViewId="0" topLeftCell="I1">
      <selection activeCell="Z19" sqref="Z19"/>
    </sheetView>
  </sheetViews>
  <sheetFormatPr defaultColWidth="9.140625" defaultRowHeight="12.75"/>
  <cols>
    <col min="1" max="1" width="2.57421875" style="285" customWidth="1"/>
    <col min="2" max="2" width="0.9921875" style="285" customWidth="1"/>
    <col min="3" max="4" width="4.8515625" style="285" customWidth="1"/>
    <col min="5" max="5" width="5.28125" style="285" customWidth="1"/>
    <col min="6" max="6" width="20.28125" style="285" customWidth="1"/>
    <col min="7" max="7" width="6.00390625" style="285" customWidth="1"/>
    <col min="8" max="8" width="3.7109375" style="285" customWidth="1"/>
    <col min="9" max="9" width="9.28125" style="285" customWidth="1"/>
    <col min="10" max="10" width="8.7109375" style="285" customWidth="1"/>
    <col min="11" max="12" width="8.140625" style="285" customWidth="1"/>
    <col min="13" max="17" width="7.57421875" style="285" customWidth="1"/>
    <col min="18" max="18" width="9.28125" style="285" customWidth="1"/>
    <col min="19" max="19" width="8.140625" style="285" customWidth="1"/>
    <col min="20" max="20" width="1.57421875" style="285" customWidth="1"/>
    <col min="21" max="21" width="6.57421875" style="285" customWidth="1"/>
    <col min="22" max="22" width="7.140625" style="285" customWidth="1"/>
    <col min="23" max="23" width="0.42578125" style="285" customWidth="1"/>
    <col min="24" max="24" width="2.140625" style="285" customWidth="1"/>
    <col min="25" max="16384" width="8.00390625" style="285" customWidth="1"/>
  </cols>
  <sheetData>
    <row r="1" spans="13:22" ht="12.75">
      <c r="M1" s="286"/>
      <c r="N1" s="286"/>
      <c r="O1" s="286"/>
      <c r="P1" s="286"/>
      <c r="Q1" s="286"/>
      <c r="R1" s="321" t="s">
        <v>252</v>
      </c>
      <c r="S1" s="322"/>
      <c r="T1" s="322"/>
      <c r="U1" s="322"/>
      <c r="V1" s="322"/>
    </row>
    <row r="2" spans="13:18" ht="12.75">
      <c r="M2" s="287"/>
      <c r="R2" s="287" t="s">
        <v>253</v>
      </c>
    </row>
    <row r="3" ht="12.75">
      <c r="M3" s="287"/>
    </row>
    <row r="4" spans="6:22" ht="15.75">
      <c r="F4" s="320" t="s">
        <v>254</v>
      </c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</row>
    <row r="6" spans="1:24" ht="8.25" customHeight="1">
      <c r="A6" s="305" t="s">
        <v>0</v>
      </c>
      <c r="B6" s="305"/>
      <c r="C6" s="305" t="s">
        <v>35</v>
      </c>
      <c r="D6" s="305" t="s">
        <v>2</v>
      </c>
      <c r="E6" s="306" t="s">
        <v>255</v>
      </c>
      <c r="F6" s="306"/>
      <c r="G6" s="305" t="s">
        <v>173</v>
      </c>
      <c r="H6" s="305"/>
      <c r="I6" s="305" t="s">
        <v>256</v>
      </c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289"/>
    </row>
    <row r="7" spans="1:24" ht="11.25" customHeight="1">
      <c r="A7" s="305"/>
      <c r="B7" s="305"/>
      <c r="C7" s="305"/>
      <c r="D7" s="305"/>
      <c r="E7" s="306"/>
      <c r="F7" s="306"/>
      <c r="G7" s="305"/>
      <c r="H7" s="305"/>
      <c r="I7" s="305" t="s">
        <v>257</v>
      </c>
      <c r="J7" s="305" t="s">
        <v>10</v>
      </c>
      <c r="K7" s="305"/>
      <c r="L7" s="305"/>
      <c r="M7" s="305"/>
      <c r="N7" s="305"/>
      <c r="O7" s="305"/>
      <c r="P7" s="305"/>
      <c r="Q7" s="305"/>
      <c r="R7" s="305" t="s">
        <v>258</v>
      </c>
      <c r="S7" s="305" t="s">
        <v>10</v>
      </c>
      <c r="T7" s="305"/>
      <c r="U7" s="305"/>
      <c r="V7" s="305"/>
      <c r="W7" s="305"/>
      <c r="X7" s="289"/>
    </row>
    <row r="8" spans="1:23" ht="2.25" customHeight="1">
      <c r="A8" s="305"/>
      <c r="B8" s="305"/>
      <c r="C8" s="305"/>
      <c r="D8" s="305"/>
      <c r="E8" s="306"/>
      <c r="F8" s="306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 t="s">
        <v>259</v>
      </c>
      <c r="T8" s="305" t="s">
        <v>9</v>
      </c>
      <c r="U8" s="305"/>
      <c r="V8" s="305" t="s">
        <v>260</v>
      </c>
      <c r="W8" s="305"/>
    </row>
    <row r="9" spans="1:24" ht="5.25" customHeight="1">
      <c r="A9" s="305"/>
      <c r="B9" s="305"/>
      <c r="C9" s="305"/>
      <c r="D9" s="305"/>
      <c r="E9" s="306"/>
      <c r="F9" s="306"/>
      <c r="G9" s="305"/>
      <c r="H9" s="305"/>
      <c r="I9" s="305"/>
      <c r="J9" s="305" t="s">
        <v>261</v>
      </c>
      <c r="K9" s="305" t="s">
        <v>10</v>
      </c>
      <c r="L9" s="305"/>
      <c r="M9" s="305" t="s">
        <v>262</v>
      </c>
      <c r="N9" s="305" t="s">
        <v>263</v>
      </c>
      <c r="O9" s="305" t="s">
        <v>264</v>
      </c>
      <c r="P9" s="305" t="s">
        <v>265</v>
      </c>
      <c r="Q9" s="305" t="s">
        <v>266</v>
      </c>
      <c r="R9" s="305"/>
      <c r="S9" s="305"/>
      <c r="T9" s="305"/>
      <c r="U9" s="305"/>
      <c r="V9" s="305"/>
      <c r="W9" s="305"/>
      <c r="X9" s="289"/>
    </row>
    <row r="10" spans="1:24" ht="2.25" customHeight="1">
      <c r="A10" s="305"/>
      <c r="B10" s="305"/>
      <c r="C10" s="305"/>
      <c r="D10" s="305"/>
      <c r="E10" s="306"/>
      <c r="F10" s="306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 t="s">
        <v>267</v>
      </c>
      <c r="U10" s="305"/>
      <c r="V10" s="305"/>
      <c r="W10" s="305"/>
      <c r="X10" s="289"/>
    </row>
    <row r="11" spans="1:24" ht="39.75" customHeight="1">
      <c r="A11" s="305"/>
      <c r="B11" s="305"/>
      <c r="C11" s="305"/>
      <c r="D11" s="305"/>
      <c r="E11" s="306"/>
      <c r="F11" s="306"/>
      <c r="G11" s="305"/>
      <c r="H11" s="305"/>
      <c r="I11" s="305"/>
      <c r="J11" s="305"/>
      <c r="K11" s="288" t="s">
        <v>268</v>
      </c>
      <c r="L11" s="288" t="s">
        <v>269</v>
      </c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289"/>
    </row>
    <row r="12" spans="1:23" ht="8.25" customHeight="1">
      <c r="A12" s="307" t="s">
        <v>270</v>
      </c>
      <c r="B12" s="307"/>
      <c r="C12" s="290" t="s">
        <v>271</v>
      </c>
      <c r="D12" s="290" t="s">
        <v>272</v>
      </c>
      <c r="E12" s="306" t="s">
        <v>273</v>
      </c>
      <c r="F12" s="306"/>
      <c r="G12" s="307" t="s">
        <v>274</v>
      </c>
      <c r="H12" s="307"/>
      <c r="I12" s="290" t="s">
        <v>275</v>
      </c>
      <c r="J12" s="290" t="s">
        <v>276</v>
      </c>
      <c r="K12" s="290" t="s">
        <v>277</v>
      </c>
      <c r="L12" s="290" t="s">
        <v>278</v>
      </c>
      <c r="M12" s="290" t="s">
        <v>279</v>
      </c>
      <c r="N12" s="290" t="s">
        <v>280</v>
      </c>
      <c r="O12" s="290" t="s">
        <v>281</v>
      </c>
      <c r="P12" s="290" t="s">
        <v>282</v>
      </c>
      <c r="Q12" s="290" t="s">
        <v>283</v>
      </c>
      <c r="R12" s="290" t="s">
        <v>284</v>
      </c>
      <c r="S12" s="290" t="s">
        <v>285</v>
      </c>
      <c r="T12" s="307" t="s">
        <v>286</v>
      </c>
      <c r="U12" s="307"/>
      <c r="V12" s="307" t="s">
        <v>287</v>
      </c>
      <c r="W12" s="307"/>
    </row>
    <row r="13" spans="1:23" ht="12.75">
      <c r="A13" s="308" t="s">
        <v>288</v>
      </c>
      <c r="B13" s="308"/>
      <c r="C13" s="291"/>
      <c r="D13" s="291"/>
      <c r="E13" s="309" t="s">
        <v>289</v>
      </c>
      <c r="F13" s="309"/>
      <c r="G13" s="310" t="s">
        <v>290</v>
      </c>
      <c r="H13" s="310"/>
      <c r="I13" s="297" t="s">
        <v>290</v>
      </c>
      <c r="J13" s="297" t="s">
        <v>290</v>
      </c>
      <c r="K13" s="297" t="s">
        <v>291</v>
      </c>
      <c r="L13" s="297" t="s">
        <v>290</v>
      </c>
      <c r="M13" s="297" t="s">
        <v>291</v>
      </c>
      <c r="N13" s="297" t="s">
        <v>291</v>
      </c>
      <c r="O13" s="297" t="s">
        <v>291</v>
      </c>
      <c r="P13" s="297" t="s">
        <v>291</v>
      </c>
      <c r="Q13" s="297" t="s">
        <v>291</v>
      </c>
      <c r="R13" s="297" t="s">
        <v>291</v>
      </c>
      <c r="S13" s="297" t="s">
        <v>291</v>
      </c>
      <c r="T13" s="310" t="s">
        <v>291</v>
      </c>
      <c r="U13" s="310"/>
      <c r="V13" s="310" t="s">
        <v>291</v>
      </c>
      <c r="W13" s="310"/>
    </row>
    <row r="14" spans="1:23" ht="30" customHeight="1">
      <c r="A14" s="315"/>
      <c r="B14" s="315"/>
      <c r="C14" s="298" t="s">
        <v>292</v>
      </c>
      <c r="D14" s="298"/>
      <c r="E14" s="316" t="s">
        <v>293</v>
      </c>
      <c r="F14" s="316"/>
      <c r="G14" s="311" t="s">
        <v>294</v>
      </c>
      <c r="H14" s="311"/>
      <c r="I14" s="299" t="s">
        <v>294</v>
      </c>
      <c r="J14" s="299" t="s">
        <v>294</v>
      </c>
      <c r="K14" s="299" t="s">
        <v>291</v>
      </c>
      <c r="L14" s="299" t="s">
        <v>294</v>
      </c>
      <c r="M14" s="299" t="s">
        <v>291</v>
      </c>
      <c r="N14" s="299" t="s">
        <v>291</v>
      </c>
      <c r="O14" s="299" t="s">
        <v>291</v>
      </c>
      <c r="P14" s="299" t="s">
        <v>291</v>
      </c>
      <c r="Q14" s="299" t="s">
        <v>291</v>
      </c>
      <c r="R14" s="299" t="s">
        <v>291</v>
      </c>
      <c r="S14" s="299" t="s">
        <v>291</v>
      </c>
      <c r="T14" s="311" t="s">
        <v>291</v>
      </c>
      <c r="U14" s="311"/>
      <c r="V14" s="311" t="s">
        <v>291</v>
      </c>
      <c r="W14" s="311"/>
    </row>
    <row r="15" spans="1:23" ht="13.5" customHeight="1">
      <c r="A15" s="312"/>
      <c r="B15" s="312"/>
      <c r="C15" s="300"/>
      <c r="D15" s="300" t="s">
        <v>295</v>
      </c>
      <c r="E15" s="313" t="s">
        <v>3</v>
      </c>
      <c r="F15" s="313"/>
      <c r="G15" s="314" t="s">
        <v>294</v>
      </c>
      <c r="H15" s="314"/>
      <c r="I15" s="301" t="s">
        <v>294</v>
      </c>
      <c r="J15" s="301" t="s">
        <v>294</v>
      </c>
      <c r="K15" s="301" t="s">
        <v>291</v>
      </c>
      <c r="L15" s="301" t="s">
        <v>294</v>
      </c>
      <c r="M15" s="301" t="s">
        <v>291</v>
      </c>
      <c r="N15" s="301" t="s">
        <v>291</v>
      </c>
      <c r="O15" s="301" t="s">
        <v>291</v>
      </c>
      <c r="P15" s="301" t="s">
        <v>291</v>
      </c>
      <c r="Q15" s="301" t="s">
        <v>291</v>
      </c>
      <c r="R15" s="301" t="s">
        <v>291</v>
      </c>
      <c r="S15" s="301" t="s">
        <v>291</v>
      </c>
      <c r="T15" s="314" t="s">
        <v>291</v>
      </c>
      <c r="U15" s="314"/>
      <c r="V15" s="314" t="s">
        <v>291</v>
      </c>
      <c r="W15" s="314"/>
    </row>
    <row r="16" spans="1:23" ht="13.5" customHeight="1">
      <c r="A16" s="315"/>
      <c r="B16" s="315"/>
      <c r="C16" s="298" t="s">
        <v>296</v>
      </c>
      <c r="D16" s="298"/>
      <c r="E16" s="316" t="s">
        <v>297</v>
      </c>
      <c r="F16" s="316"/>
      <c r="G16" s="311" t="s">
        <v>298</v>
      </c>
      <c r="H16" s="311"/>
      <c r="I16" s="299" t="s">
        <v>298</v>
      </c>
      <c r="J16" s="299" t="s">
        <v>298</v>
      </c>
      <c r="K16" s="299" t="s">
        <v>291</v>
      </c>
      <c r="L16" s="299" t="s">
        <v>298</v>
      </c>
      <c r="M16" s="299" t="s">
        <v>291</v>
      </c>
      <c r="N16" s="299" t="s">
        <v>291</v>
      </c>
      <c r="O16" s="299" t="s">
        <v>291</v>
      </c>
      <c r="P16" s="299" t="s">
        <v>291</v>
      </c>
      <c r="Q16" s="299" t="s">
        <v>291</v>
      </c>
      <c r="R16" s="299" t="s">
        <v>291</v>
      </c>
      <c r="S16" s="299" t="s">
        <v>291</v>
      </c>
      <c r="T16" s="311" t="s">
        <v>291</v>
      </c>
      <c r="U16" s="311"/>
      <c r="V16" s="311" t="s">
        <v>291</v>
      </c>
      <c r="W16" s="311"/>
    </row>
    <row r="17" spans="1:23" ht="17.25" customHeight="1">
      <c r="A17" s="312"/>
      <c r="B17" s="312"/>
      <c r="C17" s="300"/>
      <c r="D17" s="300" t="s">
        <v>299</v>
      </c>
      <c r="E17" s="313" t="s">
        <v>300</v>
      </c>
      <c r="F17" s="313"/>
      <c r="G17" s="314" t="s">
        <v>298</v>
      </c>
      <c r="H17" s="314"/>
      <c r="I17" s="301" t="s">
        <v>298</v>
      </c>
      <c r="J17" s="301" t="s">
        <v>298</v>
      </c>
      <c r="K17" s="301" t="s">
        <v>291</v>
      </c>
      <c r="L17" s="301" t="s">
        <v>298</v>
      </c>
      <c r="M17" s="301" t="s">
        <v>291</v>
      </c>
      <c r="N17" s="301" t="s">
        <v>291</v>
      </c>
      <c r="O17" s="301" t="s">
        <v>291</v>
      </c>
      <c r="P17" s="301" t="s">
        <v>291</v>
      </c>
      <c r="Q17" s="301" t="s">
        <v>291</v>
      </c>
      <c r="R17" s="301" t="s">
        <v>291</v>
      </c>
      <c r="S17" s="301" t="s">
        <v>291</v>
      </c>
      <c r="T17" s="314" t="s">
        <v>291</v>
      </c>
      <c r="U17" s="314"/>
      <c r="V17" s="314" t="s">
        <v>291</v>
      </c>
      <c r="W17" s="314"/>
    </row>
    <row r="18" spans="1:23" ht="13.5" customHeight="1">
      <c r="A18" s="308" t="s">
        <v>114</v>
      </c>
      <c r="B18" s="308"/>
      <c r="C18" s="291"/>
      <c r="D18" s="291"/>
      <c r="E18" s="309" t="s">
        <v>301</v>
      </c>
      <c r="F18" s="309"/>
      <c r="G18" s="310" t="s">
        <v>302</v>
      </c>
      <c r="H18" s="310"/>
      <c r="I18" s="297" t="s">
        <v>291</v>
      </c>
      <c r="J18" s="297" t="s">
        <v>291</v>
      </c>
      <c r="K18" s="297" t="s">
        <v>291</v>
      </c>
      <c r="L18" s="297" t="s">
        <v>291</v>
      </c>
      <c r="M18" s="297" t="s">
        <v>291</v>
      </c>
      <c r="N18" s="297" t="s">
        <v>291</v>
      </c>
      <c r="O18" s="297" t="s">
        <v>291</v>
      </c>
      <c r="P18" s="297" t="s">
        <v>291</v>
      </c>
      <c r="Q18" s="297" t="s">
        <v>291</v>
      </c>
      <c r="R18" s="297" t="s">
        <v>302</v>
      </c>
      <c r="S18" s="297" t="s">
        <v>302</v>
      </c>
      <c r="T18" s="310" t="s">
        <v>302</v>
      </c>
      <c r="U18" s="310"/>
      <c r="V18" s="310" t="s">
        <v>291</v>
      </c>
      <c r="W18" s="310"/>
    </row>
    <row r="19" spans="1:23" ht="13.5" customHeight="1">
      <c r="A19" s="315"/>
      <c r="B19" s="315"/>
      <c r="C19" s="298" t="s">
        <v>115</v>
      </c>
      <c r="D19" s="298"/>
      <c r="E19" s="316" t="s">
        <v>303</v>
      </c>
      <c r="F19" s="316"/>
      <c r="G19" s="311" t="s">
        <v>302</v>
      </c>
      <c r="H19" s="311"/>
      <c r="I19" s="299" t="s">
        <v>291</v>
      </c>
      <c r="J19" s="299" t="s">
        <v>291</v>
      </c>
      <c r="K19" s="299" t="s">
        <v>291</v>
      </c>
      <c r="L19" s="299" t="s">
        <v>291</v>
      </c>
      <c r="M19" s="299" t="s">
        <v>291</v>
      </c>
      <c r="N19" s="299" t="s">
        <v>291</v>
      </c>
      <c r="O19" s="299" t="s">
        <v>291</v>
      </c>
      <c r="P19" s="299" t="s">
        <v>291</v>
      </c>
      <c r="Q19" s="299" t="s">
        <v>291</v>
      </c>
      <c r="R19" s="299" t="s">
        <v>302</v>
      </c>
      <c r="S19" s="299" t="s">
        <v>302</v>
      </c>
      <c r="T19" s="311" t="s">
        <v>302</v>
      </c>
      <c r="U19" s="311"/>
      <c r="V19" s="311" t="s">
        <v>291</v>
      </c>
      <c r="W19" s="311"/>
    </row>
    <row r="20" spans="1:23" ht="30" customHeight="1">
      <c r="A20" s="312"/>
      <c r="B20" s="312"/>
      <c r="C20" s="300"/>
      <c r="D20" s="300" t="s">
        <v>304</v>
      </c>
      <c r="E20" s="313" t="s">
        <v>305</v>
      </c>
      <c r="F20" s="313"/>
      <c r="G20" s="314" t="s">
        <v>302</v>
      </c>
      <c r="H20" s="314"/>
      <c r="I20" s="301" t="s">
        <v>291</v>
      </c>
      <c r="J20" s="301" t="s">
        <v>291</v>
      </c>
      <c r="K20" s="301" t="s">
        <v>291</v>
      </c>
      <c r="L20" s="301" t="s">
        <v>291</v>
      </c>
      <c r="M20" s="301" t="s">
        <v>291</v>
      </c>
      <c r="N20" s="301" t="s">
        <v>291</v>
      </c>
      <c r="O20" s="301" t="s">
        <v>291</v>
      </c>
      <c r="P20" s="301" t="s">
        <v>291</v>
      </c>
      <c r="Q20" s="301" t="s">
        <v>291</v>
      </c>
      <c r="R20" s="301" t="s">
        <v>302</v>
      </c>
      <c r="S20" s="301" t="s">
        <v>302</v>
      </c>
      <c r="T20" s="314" t="s">
        <v>302</v>
      </c>
      <c r="U20" s="314"/>
      <c r="V20" s="314" t="s">
        <v>291</v>
      </c>
      <c r="W20" s="314"/>
    </row>
    <row r="21" spans="1:23" ht="13.5" customHeight="1">
      <c r="A21" s="308" t="s">
        <v>62</v>
      </c>
      <c r="B21" s="308"/>
      <c r="C21" s="291"/>
      <c r="D21" s="291"/>
      <c r="E21" s="309" t="s">
        <v>306</v>
      </c>
      <c r="F21" s="309"/>
      <c r="G21" s="310" t="s">
        <v>307</v>
      </c>
      <c r="H21" s="310"/>
      <c r="I21" s="297" t="s">
        <v>308</v>
      </c>
      <c r="J21" s="297" t="s">
        <v>308</v>
      </c>
      <c r="K21" s="297" t="s">
        <v>291</v>
      </c>
      <c r="L21" s="297" t="s">
        <v>308</v>
      </c>
      <c r="M21" s="297" t="s">
        <v>291</v>
      </c>
      <c r="N21" s="297" t="s">
        <v>291</v>
      </c>
      <c r="O21" s="297" t="s">
        <v>291</v>
      </c>
      <c r="P21" s="297" t="s">
        <v>291</v>
      </c>
      <c r="Q21" s="297" t="s">
        <v>291</v>
      </c>
      <c r="R21" s="297" t="s">
        <v>309</v>
      </c>
      <c r="S21" s="297" t="s">
        <v>309</v>
      </c>
      <c r="T21" s="310" t="s">
        <v>291</v>
      </c>
      <c r="U21" s="310"/>
      <c r="V21" s="310" t="s">
        <v>291</v>
      </c>
      <c r="W21" s="310"/>
    </row>
    <row r="22" spans="1:23" ht="13.5" customHeight="1">
      <c r="A22" s="315"/>
      <c r="B22" s="315"/>
      <c r="C22" s="298" t="s">
        <v>310</v>
      </c>
      <c r="D22" s="298"/>
      <c r="E22" s="316" t="s">
        <v>311</v>
      </c>
      <c r="F22" s="316"/>
      <c r="G22" s="311" t="s">
        <v>312</v>
      </c>
      <c r="H22" s="311"/>
      <c r="I22" s="299" t="s">
        <v>312</v>
      </c>
      <c r="J22" s="299" t="s">
        <v>312</v>
      </c>
      <c r="K22" s="299" t="s">
        <v>291</v>
      </c>
      <c r="L22" s="299" t="s">
        <v>312</v>
      </c>
      <c r="M22" s="299" t="s">
        <v>291</v>
      </c>
      <c r="N22" s="299" t="s">
        <v>291</v>
      </c>
      <c r="O22" s="299" t="s">
        <v>291</v>
      </c>
      <c r="P22" s="299" t="s">
        <v>291</v>
      </c>
      <c r="Q22" s="299" t="s">
        <v>291</v>
      </c>
      <c r="R22" s="299" t="s">
        <v>291</v>
      </c>
      <c r="S22" s="299" t="s">
        <v>291</v>
      </c>
      <c r="T22" s="311" t="s">
        <v>291</v>
      </c>
      <c r="U22" s="311"/>
      <c r="V22" s="311" t="s">
        <v>291</v>
      </c>
      <c r="W22" s="311"/>
    </row>
    <row r="23" spans="1:23" ht="13.5" customHeight="1">
      <c r="A23" s="312"/>
      <c r="B23" s="312"/>
      <c r="C23" s="300"/>
      <c r="D23" s="300" t="s">
        <v>313</v>
      </c>
      <c r="E23" s="313" t="s">
        <v>314</v>
      </c>
      <c r="F23" s="313"/>
      <c r="G23" s="314" t="s">
        <v>312</v>
      </c>
      <c r="H23" s="314"/>
      <c r="I23" s="301" t="s">
        <v>312</v>
      </c>
      <c r="J23" s="301" t="s">
        <v>312</v>
      </c>
      <c r="K23" s="301" t="s">
        <v>291</v>
      </c>
      <c r="L23" s="301" t="s">
        <v>312</v>
      </c>
      <c r="M23" s="301" t="s">
        <v>291</v>
      </c>
      <c r="N23" s="301" t="s">
        <v>291</v>
      </c>
      <c r="O23" s="301" t="s">
        <v>291</v>
      </c>
      <c r="P23" s="301" t="s">
        <v>291</v>
      </c>
      <c r="Q23" s="301" t="s">
        <v>291</v>
      </c>
      <c r="R23" s="301" t="s">
        <v>291</v>
      </c>
      <c r="S23" s="301" t="s">
        <v>291</v>
      </c>
      <c r="T23" s="314" t="s">
        <v>291</v>
      </c>
      <c r="U23" s="314"/>
      <c r="V23" s="314" t="s">
        <v>291</v>
      </c>
      <c r="W23" s="314"/>
    </row>
    <row r="24" spans="1:23" ht="13.5" customHeight="1">
      <c r="A24" s="315"/>
      <c r="B24" s="315"/>
      <c r="C24" s="298" t="s">
        <v>109</v>
      </c>
      <c r="D24" s="298"/>
      <c r="E24" s="316" t="s">
        <v>315</v>
      </c>
      <c r="F24" s="316"/>
      <c r="G24" s="311" t="s">
        <v>316</v>
      </c>
      <c r="H24" s="311"/>
      <c r="I24" s="299" t="s">
        <v>317</v>
      </c>
      <c r="J24" s="299" t="s">
        <v>317</v>
      </c>
      <c r="K24" s="299" t="s">
        <v>291</v>
      </c>
      <c r="L24" s="299" t="s">
        <v>317</v>
      </c>
      <c r="M24" s="299" t="s">
        <v>291</v>
      </c>
      <c r="N24" s="299" t="s">
        <v>291</v>
      </c>
      <c r="O24" s="299" t="s">
        <v>291</v>
      </c>
      <c r="P24" s="299" t="s">
        <v>291</v>
      </c>
      <c r="Q24" s="299" t="s">
        <v>291</v>
      </c>
      <c r="R24" s="299" t="s">
        <v>318</v>
      </c>
      <c r="S24" s="299" t="s">
        <v>318</v>
      </c>
      <c r="T24" s="311" t="s">
        <v>291</v>
      </c>
      <c r="U24" s="311"/>
      <c r="V24" s="311" t="s">
        <v>291</v>
      </c>
      <c r="W24" s="311"/>
    </row>
    <row r="25" spans="1:23" ht="13.5" customHeight="1">
      <c r="A25" s="312"/>
      <c r="B25" s="312"/>
      <c r="C25" s="300"/>
      <c r="D25" s="300" t="s">
        <v>313</v>
      </c>
      <c r="E25" s="313" t="s">
        <v>314</v>
      </c>
      <c r="F25" s="313"/>
      <c r="G25" s="314" t="s">
        <v>317</v>
      </c>
      <c r="H25" s="314"/>
      <c r="I25" s="301" t="s">
        <v>317</v>
      </c>
      <c r="J25" s="301" t="s">
        <v>317</v>
      </c>
      <c r="K25" s="301" t="s">
        <v>291</v>
      </c>
      <c r="L25" s="301" t="s">
        <v>317</v>
      </c>
      <c r="M25" s="301" t="s">
        <v>291</v>
      </c>
      <c r="N25" s="301" t="s">
        <v>291</v>
      </c>
      <c r="O25" s="301" t="s">
        <v>291</v>
      </c>
      <c r="P25" s="301" t="s">
        <v>291</v>
      </c>
      <c r="Q25" s="301" t="s">
        <v>291</v>
      </c>
      <c r="R25" s="301" t="s">
        <v>291</v>
      </c>
      <c r="S25" s="301" t="s">
        <v>291</v>
      </c>
      <c r="T25" s="314" t="s">
        <v>291</v>
      </c>
      <c r="U25" s="314"/>
      <c r="V25" s="314" t="s">
        <v>291</v>
      </c>
      <c r="W25" s="314"/>
    </row>
    <row r="26" spans="1:23" ht="30" customHeight="1">
      <c r="A26" s="312"/>
      <c r="B26" s="312"/>
      <c r="C26" s="300"/>
      <c r="D26" s="300" t="s">
        <v>319</v>
      </c>
      <c r="E26" s="313" t="s">
        <v>320</v>
      </c>
      <c r="F26" s="313"/>
      <c r="G26" s="314" t="s">
        <v>318</v>
      </c>
      <c r="H26" s="314"/>
      <c r="I26" s="301" t="s">
        <v>291</v>
      </c>
      <c r="J26" s="301" t="s">
        <v>291</v>
      </c>
      <c r="K26" s="301" t="s">
        <v>291</v>
      </c>
      <c r="L26" s="301" t="s">
        <v>291</v>
      </c>
      <c r="M26" s="301" t="s">
        <v>291</v>
      </c>
      <c r="N26" s="301" t="s">
        <v>291</v>
      </c>
      <c r="O26" s="301" t="s">
        <v>291</v>
      </c>
      <c r="P26" s="301" t="s">
        <v>291</v>
      </c>
      <c r="Q26" s="301" t="s">
        <v>291</v>
      </c>
      <c r="R26" s="301" t="s">
        <v>318</v>
      </c>
      <c r="S26" s="301" t="s">
        <v>318</v>
      </c>
      <c r="T26" s="314" t="s">
        <v>291</v>
      </c>
      <c r="U26" s="314"/>
      <c r="V26" s="314" t="s">
        <v>291</v>
      </c>
      <c r="W26" s="314"/>
    </row>
    <row r="27" spans="1:23" ht="13.5" customHeight="1">
      <c r="A27" s="315"/>
      <c r="B27" s="315"/>
      <c r="C27" s="298" t="s">
        <v>59</v>
      </c>
      <c r="D27" s="298"/>
      <c r="E27" s="316" t="s">
        <v>321</v>
      </c>
      <c r="F27" s="316"/>
      <c r="G27" s="311" t="s">
        <v>322</v>
      </c>
      <c r="H27" s="311"/>
      <c r="I27" s="299" t="s">
        <v>323</v>
      </c>
      <c r="J27" s="299" t="s">
        <v>323</v>
      </c>
      <c r="K27" s="299" t="s">
        <v>291</v>
      </c>
      <c r="L27" s="299" t="s">
        <v>323</v>
      </c>
      <c r="M27" s="299" t="s">
        <v>291</v>
      </c>
      <c r="N27" s="299" t="s">
        <v>291</v>
      </c>
      <c r="O27" s="299" t="s">
        <v>291</v>
      </c>
      <c r="P27" s="299" t="s">
        <v>291</v>
      </c>
      <c r="Q27" s="299" t="s">
        <v>291</v>
      </c>
      <c r="R27" s="299" t="s">
        <v>324</v>
      </c>
      <c r="S27" s="299" t="s">
        <v>324</v>
      </c>
      <c r="T27" s="311" t="s">
        <v>291</v>
      </c>
      <c r="U27" s="311"/>
      <c r="V27" s="311" t="s">
        <v>291</v>
      </c>
      <c r="W27" s="311"/>
    </row>
    <row r="28" spans="1:23" ht="13.5" customHeight="1">
      <c r="A28" s="312"/>
      <c r="B28" s="312"/>
      <c r="C28" s="300"/>
      <c r="D28" s="300" t="s">
        <v>325</v>
      </c>
      <c r="E28" s="313" t="s">
        <v>4</v>
      </c>
      <c r="F28" s="313"/>
      <c r="G28" s="314" t="s">
        <v>326</v>
      </c>
      <c r="H28" s="314"/>
      <c r="I28" s="301" t="s">
        <v>326</v>
      </c>
      <c r="J28" s="301" t="s">
        <v>326</v>
      </c>
      <c r="K28" s="301" t="s">
        <v>291</v>
      </c>
      <c r="L28" s="301" t="s">
        <v>326</v>
      </c>
      <c r="M28" s="301" t="s">
        <v>291</v>
      </c>
      <c r="N28" s="301" t="s">
        <v>291</v>
      </c>
      <c r="O28" s="301" t="s">
        <v>291</v>
      </c>
      <c r="P28" s="301" t="s">
        <v>291</v>
      </c>
      <c r="Q28" s="301" t="s">
        <v>291</v>
      </c>
      <c r="R28" s="301" t="s">
        <v>291</v>
      </c>
      <c r="S28" s="301" t="s">
        <v>291</v>
      </c>
      <c r="T28" s="314" t="s">
        <v>291</v>
      </c>
      <c r="U28" s="314"/>
      <c r="V28" s="314" t="s">
        <v>291</v>
      </c>
      <c r="W28" s="314"/>
    </row>
    <row r="29" spans="1:23" ht="13.5" customHeight="1">
      <c r="A29" s="312"/>
      <c r="B29" s="312"/>
      <c r="C29" s="300"/>
      <c r="D29" s="300" t="s">
        <v>295</v>
      </c>
      <c r="E29" s="313" t="s">
        <v>3</v>
      </c>
      <c r="F29" s="313"/>
      <c r="G29" s="314" t="s">
        <v>327</v>
      </c>
      <c r="H29" s="314"/>
      <c r="I29" s="301" t="s">
        <v>327</v>
      </c>
      <c r="J29" s="301" t="s">
        <v>327</v>
      </c>
      <c r="K29" s="301" t="s">
        <v>291</v>
      </c>
      <c r="L29" s="301" t="s">
        <v>327</v>
      </c>
      <c r="M29" s="301" t="s">
        <v>291</v>
      </c>
      <c r="N29" s="301" t="s">
        <v>291</v>
      </c>
      <c r="O29" s="301" t="s">
        <v>291</v>
      </c>
      <c r="P29" s="301" t="s">
        <v>291</v>
      </c>
      <c r="Q29" s="301" t="s">
        <v>291</v>
      </c>
      <c r="R29" s="301" t="s">
        <v>291</v>
      </c>
      <c r="S29" s="301" t="s">
        <v>291</v>
      </c>
      <c r="T29" s="314" t="s">
        <v>291</v>
      </c>
      <c r="U29" s="314"/>
      <c r="V29" s="314" t="s">
        <v>291</v>
      </c>
      <c r="W29" s="314"/>
    </row>
    <row r="30" spans="1:23" ht="13.5" customHeight="1">
      <c r="A30" s="312"/>
      <c r="B30" s="312"/>
      <c r="C30" s="300"/>
      <c r="D30" s="300" t="s">
        <v>313</v>
      </c>
      <c r="E30" s="313" t="s">
        <v>314</v>
      </c>
      <c r="F30" s="313"/>
      <c r="G30" s="314" t="s">
        <v>328</v>
      </c>
      <c r="H30" s="314"/>
      <c r="I30" s="301" t="s">
        <v>328</v>
      </c>
      <c r="J30" s="301" t="s">
        <v>328</v>
      </c>
      <c r="K30" s="301" t="s">
        <v>291</v>
      </c>
      <c r="L30" s="301" t="s">
        <v>328</v>
      </c>
      <c r="M30" s="301" t="s">
        <v>291</v>
      </c>
      <c r="N30" s="301" t="s">
        <v>291</v>
      </c>
      <c r="O30" s="301" t="s">
        <v>291</v>
      </c>
      <c r="P30" s="301" t="s">
        <v>291</v>
      </c>
      <c r="Q30" s="301" t="s">
        <v>291</v>
      </c>
      <c r="R30" s="301" t="s">
        <v>291</v>
      </c>
      <c r="S30" s="301" t="s">
        <v>291</v>
      </c>
      <c r="T30" s="314" t="s">
        <v>291</v>
      </c>
      <c r="U30" s="314"/>
      <c r="V30" s="314" t="s">
        <v>291</v>
      </c>
      <c r="W30" s="314"/>
    </row>
    <row r="31" spans="1:23" ht="13.5" customHeight="1">
      <c r="A31" s="312"/>
      <c r="B31" s="312"/>
      <c r="C31" s="300"/>
      <c r="D31" s="300" t="s">
        <v>329</v>
      </c>
      <c r="E31" s="313" t="s">
        <v>330</v>
      </c>
      <c r="F31" s="313"/>
      <c r="G31" s="314" t="s">
        <v>324</v>
      </c>
      <c r="H31" s="314"/>
      <c r="I31" s="301" t="s">
        <v>291</v>
      </c>
      <c r="J31" s="301" t="s">
        <v>291</v>
      </c>
      <c r="K31" s="301" t="s">
        <v>291</v>
      </c>
      <c r="L31" s="301" t="s">
        <v>291</v>
      </c>
      <c r="M31" s="301" t="s">
        <v>291</v>
      </c>
      <c r="N31" s="301" t="s">
        <v>291</v>
      </c>
      <c r="O31" s="301" t="s">
        <v>291</v>
      </c>
      <c r="P31" s="301" t="s">
        <v>291</v>
      </c>
      <c r="Q31" s="301" t="s">
        <v>291</v>
      </c>
      <c r="R31" s="301" t="s">
        <v>324</v>
      </c>
      <c r="S31" s="301" t="s">
        <v>324</v>
      </c>
      <c r="T31" s="314" t="s">
        <v>291</v>
      </c>
      <c r="U31" s="314"/>
      <c r="V31" s="314" t="s">
        <v>291</v>
      </c>
      <c r="W31" s="314"/>
    </row>
    <row r="32" spans="1:23" ht="13.5" customHeight="1">
      <c r="A32" s="308" t="s">
        <v>331</v>
      </c>
      <c r="B32" s="308"/>
      <c r="C32" s="291"/>
      <c r="D32" s="291"/>
      <c r="E32" s="309" t="s">
        <v>332</v>
      </c>
      <c r="F32" s="309"/>
      <c r="G32" s="310" t="s">
        <v>333</v>
      </c>
      <c r="H32" s="310"/>
      <c r="I32" s="297" t="s">
        <v>291</v>
      </c>
      <c r="J32" s="297" t="s">
        <v>291</v>
      </c>
      <c r="K32" s="297" t="s">
        <v>291</v>
      </c>
      <c r="L32" s="297" t="s">
        <v>291</v>
      </c>
      <c r="M32" s="297" t="s">
        <v>291</v>
      </c>
      <c r="N32" s="297" t="s">
        <v>291</v>
      </c>
      <c r="O32" s="297" t="s">
        <v>291</v>
      </c>
      <c r="P32" s="297" t="s">
        <v>291</v>
      </c>
      <c r="Q32" s="297" t="s">
        <v>291</v>
      </c>
      <c r="R32" s="297" t="s">
        <v>333</v>
      </c>
      <c r="S32" s="297" t="s">
        <v>333</v>
      </c>
      <c r="T32" s="310" t="s">
        <v>291</v>
      </c>
      <c r="U32" s="310"/>
      <c r="V32" s="310" t="s">
        <v>291</v>
      </c>
      <c r="W32" s="310"/>
    </row>
    <row r="33" spans="1:23" ht="13.5" customHeight="1">
      <c r="A33" s="315"/>
      <c r="B33" s="315"/>
      <c r="C33" s="298" t="s">
        <v>124</v>
      </c>
      <c r="D33" s="298"/>
      <c r="E33" s="316" t="s">
        <v>334</v>
      </c>
      <c r="F33" s="316"/>
      <c r="G33" s="311" t="s">
        <v>333</v>
      </c>
      <c r="H33" s="311"/>
      <c r="I33" s="299" t="s">
        <v>291</v>
      </c>
      <c r="J33" s="299" t="s">
        <v>291</v>
      </c>
      <c r="K33" s="299" t="s">
        <v>291</v>
      </c>
      <c r="L33" s="299" t="s">
        <v>291</v>
      </c>
      <c r="M33" s="299" t="s">
        <v>291</v>
      </c>
      <c r="N33" s="299" t="s">
        <v>291</v>
      </c>
      <c r="O33" s="299" t="s">
        <v>291</v>
      </c>
      <c r="P33" s="299" t="s">
        <v>291</v>
      </c>
      <c r="Q33" s="299" t="s">
        <v>291</v>
      </c>
      <c r="R33" s="299" t="s">
        <v>333</v>
      </c>
      <c r="S33" s="299" t="s">
        <v>333</v>
      </c>
      <c r="T33" s="311" t="s">
        <v>291</v>
      </c>
      <c r="U33" s="311"/>
      <c r="V33" s="311" t="s">
        <v>291</v>
      </c>
      <c r="W33" s="311"/>
    </row>
    <row r="34" spans="1:23" ht="30" customHeight="1">
      <c r="A34" s="312"/>
      <c r="B34" s="312"/>
      <c r="C34" s="300"/>
      <c r="D34" s="300" t="s">
        <v>335</v>
      </c>
      <c r="E34" s="313" t="s">
        <v>336</v>
      </c>
      <c r="F34" s="313"/>
      <c r="G34" s="314" t="s">
        <v>333</v>
      </c>
      <c r="H34" s="314"/>
      <c r="I34" s="301" t="s">
        <v>291</v>
      </c>
      <c r="J34" s="301" t="s">
        <v>291</v>
      </c>
      <c r="K34" s="301" t="s">
        <v>291</v>
      </c>
      <c r="L34" s="301" t="s">
        <v>291</v>
      </c>
      <c r="M34" s="301" t="s">
        <v>291</v>
      </c>
      <c r="N34" s="301" t="s">
        <v>291</v>
      </c>
      <c r="O34" s="301" t="s">
        <v>291</v>
      </c>
      <c r="P34" s="301" t="s">
        <v>291</v>
      </c>
      <c r="Q34" s="301" t="s">
        <v>291</v>
      </c>
      <c r="R34" s="301" t="s">
        <v>333</v>
      </c>
      <c r="S34" s="301" t="s">
        <v>333</v>
      </c>
      <c r="T34" s="314" t="s">
        <v>291</v>
      </c>
      <c r="U34" s="314"/>
      <c r="V34" s="314" t="s">
        <v>291</v>
      </c>
      <c r="W34" s="314"/>
    </row>
    <row r="35" spans="1:24" ht="8.25" customHeight="1">
      <c r="A35" s="305" t="s">
        <v>0</v>
      </c>
      <c r="B35" s="305"/>
      <c r="C35" s="305" t="s">
        <v>35</v>
      </c>
      <c r="D35" s="305" t="s">
        <v>2</v>
      </c>
      <c r="E35" s="306" t="s">
        <v>255</v>
      </c>
      <c r="F35" s="306"/>
      <c r="G35" s="305" t="s">
        <v>173</v>
      </c>
      <c r="H35" s="305"/>
      <c r="I35" s="305" t="s">
        <v>256</v>
      </c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289"/>
    </row>
    <row r="36" spans="1:24" ht="11.25" customHeight="1">
      <c r="A36" s="305"/>
      <c r="B36" s="305"/>
      <c r="C36" s="305"/>
      <c r="D36" s="305"/>
      <c r="E36" s="306"/>
      <c r="F36" s="306"/>
      <c r="G36" s="305"/>
      <c r="H36" s="305"/>
      <c r="I36" s="305" t="s">
        <v>257</v>
      </c>
      <c r="J36" s="305" t="s">
        <v>10</v>
      </c>
      <c r="K36" s="305"/>
      <c r="L36" s="305"/>
      <c r="M36" s="305"/>
      <c r="N36" s="305"/>
      <c r="O36" s="305"/>
      <c r="P36" s="305"/>
      <c r="Q36" s="305"/>
      <c r="R36" s="305" t="s">
        <v>258</v>
      </c>
      <c r="S36" s="305" t="s">
        <v>10</v>
      </c>
      <c r="T36" s="305"/>
      <c r="U36" s="305"/>
      <c r="V36" s="305"/>
      <c r="W36" s="305"/>
      <c r="X36" s="289"/>
    </row>
    <row r="37" spans="1:23" ht="2.25" customHeight="1">
      <c r="A37" s="305"/>
      <c r="B37" s="305"/>
      <c r="C37" s="305"/>
      <c r="D37" s="305"/>
      <c r="E37" s="306"/>
      <c r="F37" s="306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 t="s">
        <v>259</v>
      </c>
      <c r="T37" s="305" t="s">
        <v>9</v>
      </c>
      <c r="U37" s="305"/>
      <c r="V37" s="305" t="s">
        <v>260</v>
      </c>
      <c r="W37" s="305"/>
    </row>
    <row r="38" spans="1:24" ht="5.25" customHeight="1">
      <c r="A38" s="305"/>
      <c r="B38" s="305"/>
      <c r="C38" s="305"/>
      <c r="D38" s="305"/>
      <c r="E38" s="306"/>
      <c r="F38" s="306"/>
      <c r="G38" s="305"/>
      <c r="H38" s="305"/>
      <c r="I38" s="305"/>
      <c r="J38" s="305" t="s">
        <v>261</v>
      </c>
      <c r="K38" s="305" t="s">
        <v>10</v>
      </c>
      <c r="L38" s="305"/>
      <c r="M38" s="305" t="s">
        <v>262</v>
      </c>
      <c r="N38" s="305" t="s">
        <v>263</v>
      </c>
      <c r="O38" s="305" t="s">
        <v>264</v>
      </c>
      <c r="P38" s="305" t="s">
        <v>265</v>
      </c>
      <c r="Q38" s="305" t="s">
        <v>266</v>
      </c>
      <c r="R38" s="305"/>
      <c r="S38" s="305"/>
      <c r="T38" s="305"/>
      <c r="U38" s="305"/>
      <c r="V38" s="305"/>
      <c r="W38" s="305"/>
      <c r="X38" s="289"/>
    </row>
    <row r="39" spans="1:24" ht="2.25" customHeight="1">
      <c r="A39" s="305"/>
      <c r="B39" s="305"/>
      <c r="C39" s="305"/>
      <c r="D39" s="305"/>
      <c r="E39" s="306"/>
      <c r="F39" s="306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 t="s">
        <v>267</v>
      </c>
      <c r="U39" s="305"/>
      <c r="V39" s="305"/>
      <c r="W39" s="305"/>
      <c r="X39" s="289"/>
    </row>
    <row r="40" spans="1:24" ht="41.25">
      <c r="A40" s="305"/>
      <c r="B40" s="305"/>
      <c r="C40" s="305"/>
      <c r="D40" s="305"/>
      <c r="E40" s="306"/>
      <c r="F40" s="306"/>
      <c r="G40" s="305"/>
      <c r="H40" s="305"/>
      <c r="I40" s="305"/>
      <c r="J40" s="305"/>
      <c r="K40" s="288" t="s">
        <v>268</v>
      </c>
      <c r="L40" s="288" t="s">
        <v>269</v>
      </c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289"/>
    </row>
    <row r="41" spans="1:23" ht="8.25" customHeight="1">
      <c r="A41" s="307" t="s">
        <v>270</v>
      </c>
      <c r="B41" s="307"/>
      <c r="C41" s="290" t="s">
        <v>271</v>
      </c>
      <c r="D41" s="290" t="s">
        <v>272</v>
      </c>
      <c r="E41" s="306" t="s">
        <v>273</v>
      </c>
      <c r="F41" s="306"/>
      <c r="G41" s="307" t="s">
        <v>274</v>
      </c>
      <c r="H41" s="307"/>
      <c r="I41" s="290" t="s">
        <v>275</v>
      </c>
      <c r="J41" s="290" t="s">
        <v>276</v>
      </c>
      <c r="K41" s="290" t="s">
        <v>277</v>
      </c>
      <c r="L41" s="290" t="s">
        <v>278</v>
      </c>
      <c r="M41" s="290" t="s">
        <v>279</v>
      </c>
      <c r="N41" s="290" t="s">
        <v>280</v>
      </c>
      <c r="O41" s="290" t="s">
        <v>281</v>
      </c>
      <c r="P41" s="290" t="s">
        <v>282</v>
      </c>
      <c r="Q41" s="290" t="s">
        <v>283</v>
      </c>
      <c r="R41" s="290" t="s">
        <v>284</v>
      </c>
      <c r="S41" s="290" t="s">
        <v>285</v>
      </c>
      <c r="T41" s="307" t="s">
        <v>286</v>
      </c>
      <c r="U41" s="307"/>
      <c r="V41" s="307" t="s">
        <v>287</v>
      </c>
      <c r="W41" s="307"/>
    </row>
    <row r="42" spans="1:23" ht="13.5" customHeight="1">
      <c r="A42" s="308" t="s">
        <v>37</v>
      </c>
      <c r="B42" s="308"/>
      <c r="C42" s="291"/>
      <c r="D42" s="291"/>
      <c r="E42" s="309" t="s">
        <v>337</v>
      </c>
      <c r="F42" s="309"/>
      <c r="G42" s="310" t="s">
        <v>338</v>
      </c>
      <c r="H42" s="310"/>
      <c r="I42" s="297" t="s">
        <v>339</v>
      </c>
      <c r="J42" s="297" t="s">
        <v>339</v>
      </c>
      <c r="K42" s="297" t="s">
        <v>294</v>
      </c>
      <c r="L42" s="297" t="s">
        <v>340</v>
      </c>
      <c r="M42" s="297" t="s">
        <v>291</v>
      </c>
      <c r="N42" s="297" t="s">
        <v>291</v>
      </c>
      <c r="O42" s="297" t="s">
        <v>291</v>
      </c>
      <c r="P42" s="297" t="s">
        <v>291</v>
      </c>
      <c r="Q42" s="297" t="s">
        <v>291</v>
      </c>
      <c r="R42" s="297" t="s">
        <v>341</v>
      </c>
      <c r="S42" s="297" t="s">
        <v>341</v>
      </c>
      <c r="T42" s="310" t="s">
        <v>341</v>
      </c>
      <c r="U42" s="310"/>
      <c r="V42" s="310" t="s">
        <v>291</v>
      </c>
      <c r="W42" s="310"/>
    </row>
    <row r="43" spans="1:23" ht="13.5" customHeight="1">
      <c r="A43" s="315"/>
      <c r="B43" s="315"/>
      <c r="C43" s="298" t="s">
        <v>342</v>
      </c>
      <c r="D43" s="298"/>
      <c r="E43" s="316" t="s">
        <v>343</v>
      </c>
      <c r="F43" s="316"/>
      <c r="G43" s="311" t="s">
        <v>339</v>
      </c>
      <c r="H43" s="311"/>
      <c r="I43" s="299" t="s">
        <v>339</v>
      </c>
      <c r="J43" s="299" t="s">
        <v>339</v>
      </c>
      <c r="K43" s="299" t="s">
        <v>294</v>
      </c>
      <c r="L43" s="299" t="s">
        <v>340</v>
      </c>
      <c r="M43" s="299" t="s">
        <v>291</v>
      </c>
      <c r="N43" s="299" t="s">
        <v>291</v>
      </c>
      <c r="O43" s="299" t="s">
        <v>291</v>
      </c>
      <c r="P43" s="299" t="s">
        <v>291</v>
      </c>
      <c r="Q43" s="299" t="s">
        <v>291</v>
      </c>
      <c r="R43" s="299" t="s">
        <v>291</v>
      </c>
      <c r="S43" s="299" t="s">
        <v>291</v>
      </c>
      <c r="T43" s="311" t="s">
        <v>291</v>
      </c>
      <c r="U43" s="311"/>
      <c r="V43" s="311" t="s">
        <v>291</v>
      </c>
      <c r="W43" s="311"/>
    </row>
    <row r="44" spans="1:23" ht="13.5" customHeight="1">
      <c r="A44" s="312"/>
      <c r="B44" s="312"/>
      <c r="C44" s="300"/>
      <c r="D44" s="300" t="s">
        <v>344</v>
      </c>
      <c r="E44" s="313" t="s">
        <v>345</v>
      </c>
      <c r="F44" s="313"/>
      <c r="G44" s="314" t="s">
        <v>294</v>
      </c>
      <c r="H44" s="314"/>
      <c r="I44" s="301" t="s">
        <v>294</v>
      </c>
      <c r="J44" s="301" t="s">
        <v>294</v>
      </c>
      <c r="K44" s="301" t="s">
        <v>294</v>
      </c>
      <c r="L44" s="301" t="s">
        <v>291</v>
      </c>
      <c r="M44" s="301" t="s">
        <v>291</v>
      </c>
      <c r="N44" s="301" t="s">
        <v>291</v>
      </c>
      <c r="O44" s="301" t="s">
        <v>291</v>
      </c>
      <c r="P44" s="301" t="s">
        <v>291</v>
      </c>
      <c r="Q44" s="301" t="s">
        <v>291</v>
      </c>
      <c r="R44" s="301" t="s">
        <v>291</v>
      </c>
      <c r="S44" s="301" t="s">
        <v>291</v>
      </c>
      <c r="T44" s="314" t="s">
        <v>291</v>
      </c>
      <c r="U44" s="314"/>
      <c r="V44" s="314" t="s">
        <v>291</v>
      </c>
      <c r="W44" s="314"/>
    </row>
    <row r="45" spans="1:23" ht="13.5" customHeight="1">
      <c r="A45" s="312"/>
      <c r="B45" s="312"/>
      <c r="C45" s="300"/>
      <c r="D45" s="300" t="s">
        <v>325</v>
      </c>
      <c r="E45" s="313" t="s">
        <v>4</v>
      </c>
      <c r="F45" s="313"/>
      <c r="G45" s="314" t="s">
        <v>346</v>
      </c>
      <c r="H45" s="314"/>
      <c r="I45" s="301" t="s">
        <v>346</v>
      </c>
      <c r="J45" s="301" t="s">
        <v>346</v>
      </c>
      <c r="K45" s="301" t="s">
        <v>291</v>
      </c>
      <c r="L45" s="301" t="s">
        <v>346</v>
      </c>
      <c r="M45" s="301" t="s">
        <v>291</v>
      </c>
      <c r="N45" s="301" t="s">
        <v>291</v>
      </c>
      <c r="O45" s="301" t="s">
        <v>291</v>
      </c>
      <c r="P45" s="301" t="s">
        <v>291</v>
      </c>
      <c r="Q45" s="301" t="s">
        <v>291</v>
      </c>
      <c r="R45" s="301" t="s">
        <v>291</v>
      </c>
      <c r="S45" s="301" t="s">
        <v>291</v>
      </c>
      <c r="T45" s="314" t="s">
        <v>291</v>
      </c>
      <c r="U45" s="314"/>
      <c r="V45" s="314" t="s">
        <v>291</v>
      </c>
      <c r="W45" s="314"/>
    </row>
    <row r="46" spans="1:23" ht="13.5" customHeight="1">
      <c r="A46" s="312"/>
      <c r="B46" s="312"/>
      <c r="C46" s="300"/>
      <c r="D46" s="300" t="s">
        <v>347</v>
      </c>
      <c r="E46" s="313" t="s">
        <v>348</v>
      </c>
      <c r="F46" s="313"/>
      <c r="G46" s="314" t="s">
        <v>349</v>
      </c>
      <c r="H46" s="314"/>
      <c r="I46" s="301" t="s">
        <v>349</v>
      </c>
      <c r="J46" s="301" t="s">
        <v>349</v>
      </c>
      <c r="K46" s="301" t="s">
        <v>291</v>
      </c>
      <c r="L46" s="301" t="s">
        <v>349</v>
      </c>
      <c r="M46" s="301" t="s">
        <v>291</v>
      </c>
      <c r="N46" s="301" t="s">
        <v>291</v>
      </c>
      <c r="O46" s="301" t="s">
        <v>291</v>
      </c>
      <c r="P46" s="301" t="s">
        <v>291</v>
      </c>
      <c r="Q46" s="301" t="s">
        <v>291</v>
      </c>
      <c r="R46" s="301" t="s">
        <v>291</v>
      </c>
      <c r="S46" s="301" t="s">
        <v>291</v>
      </c>
      <c r="T46" s="314" t="s">
        <v>291</v>
      </c>
      <c r="U46" s="314"/>
      <c r="V46" s="314" t="s">
        <v>291</v>
      </c>
      <c r="W46" s="314"/>
    </row>
    <row r="47" spans="1:23" ht="13.5" customHeight="1">
      <c r="A47" s="312"/>
      <c r="B47" s="312"/>
      <c r="C47" s="300"/>
      <c r="D47" s="300" t="s">
        <v>350</v>
      </c>
      <c r="E47" s="313" t="s">
        <v>351</v>
      </c>
      <c r="F47" s="313"/>
      <c r="G47" s="314" t="s">
        <v>352</v>
      </c>
      <c r="H47" s="314"/>
      <c r="I47" s="301" t="s">
        <v>352</v>
      </c>
      <c r="J47" s="301" t="s">
        <v>352</v>
      </c>
      <c r="K47" s="301" t="s">
        <v>291</v>
      </c>
      <c r="L47" s="301" t="s">
        <v>352</v>
      </c>
      <c r="M47" s="301" t="s">
        <v>291</v>
      </c>
      <c r="N47" s="301" t="s">
        <v>291</v>
      </c>
      <c r="O47" s="301" t="s">
        <v>291</v>
      </c>
      <c r="P47" s="301" t="s">
        <v>291</v>
      </c>
      <c r="Q47" s="301" t="s">
        <v>291</v>
      </c>
      <c r="R47" s="301" t="s">
        <v>291</v>
      </c>
      <c r="S47" s="301" t="s">
        <v>291</v>
      </c>
      <c r="T47" s="314" t="s">
        <v>291</v>
      </c>
      <c r="U47" s="314"/>
      <c r="V47" s="314" t="s">
        <v>291</v>
      </c>
      <c r="W47" s="314"/>
    </row>
    <row r="48" spans="1:23" ht="13.5" customHeight="1">
      <c r="A48" s="312"/>
      <c r="B48" s="312"/>
      <c r="C48" s="300"/>
      <c r="D48" s="300" t="s">
        <v>295</v>
      </c>
      <c r="E48" s="313" t="s">
        <v>3</v>
      </c>
      <c r="F48" s="313"/>
      <c r="G48" s="314" t="s">
        <v>353</v>
      </c>
      <c r="H48" s="314"/>
      <c r="I48" s="301" t="s">
        <v>353</v>
      </c>
      <c r="J48" s="301" t="s">
        <v>353</v>
      </c>
      <c r="K48" s="301" t="s">
        <v>291</v>
      </c>
      <c r="L48" s="301" t="s">
        <v>353</v>
      </c>
      <c r="M48" s="301" t="s">
        <v>291</v>
      </c>
      <c r="N48" s="301" t="s">
        <v>291</v>
      </c>
      <c r="O48" s="301" t="s">
        <v>291</v>
      </c>
      <c r="P48" s="301" t="s">
        <v>291</v>
      </c>
      <c r="Q48" s="301" t="s">
        <v>291</v>
      </c>
      <c r="R48" s="301" t="s">
        <v>291</v>
      </c>
      <c r="S48" s="301" t="s">
        <v>291</v>
      </c>
      <c r="T48" s="314" t="s">
        <v>291</v>
      </c>
      <c r="U48" s="314"/>
      <c r="V48" s="314" t="s">
        <v>291</v>
      </c>
      <c r="W48" s="314"/>
    </row>
    <row r="49" spans="1:23" ht="13.5" customHeight="1">
      <c r="A49" s="312"/>
      <c r="B49" s="312"/>
      <c r="C49" s="300"/>
      <c r="D49" s="300" t="s">
        <v>313</v>
      </c>
      <c r="E49" s="313" t="s">
        <v>314</v>
      </c>
      <c r="F49" s="313"/>
      <c r="G49" s="314" t="s">
        <v>354</v>
      </c>
      <c r="H49" s="314"/>
      <c r="I49" s="301" t="s">
        <v>354</v>
      </c>
      <c r="J49" s="301" t="s">
        <v>354</v>
      </c>
      <c r="K49" s="301" t="s">
        <v>291</v>
      </c>
      <c r="L49" s="301" t="s">
        <v>354</v>
      </c>
      <c r="M49" s="301" t="s">
        <v>291</v>
      </c>
      <c r="N49" s="301" t="s">
        <v>291</v>
      </c>
      <c r="O49" s="301" t="s">
        <v>291</v>
      </c>
      <c r="P49" s="301" t="s">
        <v>291</v>
      </c>
      <c r="Q49" s="301" t="s">
        <v>291</v>
      </c>
      <c r="R49" s="301" t="s">
        <v>291</v>
      </c>
      <c r="S49" s="301" t="s">
        <v>291</v>
      </c>
      <c r="T49" s="314" t="s">
        <v>291</v>
      </c>
      <c r="U49" s="314"/>
      <c r="V49" s="314" t="s">
        <v>291</v>
      </c>
      <c r="W49" s="314"/>
    </row>
    <row r="50" spans="1:23" ht="17.25" customHeight="1">
      <c r="A50" s="312"/>
      <c r="B50" s="312"/>
      <c r="C50" s="300"/>
      <c r="D50" s="300" t="s">
        <v>355</v>
      </c>
      <c r="E50" s="313" t="s">
        <v>356</v>
      </c>
      <c r="F50" s="313"/>
      <c r="G50" s="314" t="s">
        <v>357</v>
      </c>
      <c r="H50" s="314"/>
      <c r="I50" s="301" t="s">
        <v>357</v>
      </c>
      <c r="J50" s="301" t="s">
        <v>357</v>
      </c>
      <c r="K50" s="301" t="s">
        <v>291</v>
      </c>
      <c r="L50" s="301" t="s">
        <v>357</v>
      </c>
      <c r="M50" s="301" t="s">
        <v>291</v>
      </c>
      <c r="N50" s="301" t="s">
        <v>291</v>
      </c>
      <c r="O50" s="301" t="s">
        <v>291</v>
      </c>
      <c r="P50" s="301" t="s">
        <v>291</v>
      </c>
      <c r="Q50" s="301" t="s">
        <v>291</v>
      </c>
      <c r="R50" s="301" t="s">
        <v>291</v>
      </c>
      <c r="S50" s="301" t="s">
        <v>291</v>
      </c>
      <c r="T50" s="314" t="s">
        <v>291</v>
      </c>
      <c r="U50" s="314"/>
      <c r="V50" s="314" t="s">
        <v>291</v>
      </c>
      <c r="W50" s="314"/>
    </row>
    <row r="51" spans="1:23" ht="13.5" customHeight="1">
      <c r="A51" s="315"/>
      <c r="B51" s="315"/>
      <c r="C51" s="298" t="s">
        <v>102</v>
      </c>
      <c r="D51" s="298"/>
      <c r="E51" s="316" t="s">
        <v>334</v>
      </c>
      <c r="F51" s="316"/>
      <c r="G51" s="311" t="s">
        <v>341</v>
      </c>
      <c r="H51" s="311"/>
      <c r="I51" s="299" t="s">
        <v>291</v>
      </c>
      <c r="J51" s="299" t="s">
        <v>291</v>
      </c>
      <c r="K51" s="299" t="s">
        <v>291</v>
      </c>
      <c r="L51" s="299" t="s">
        <v>291</v>
      </c>
      <c r="M51" s="299" t="s">
        <v>291</v>
      </c>
      <c r="N51" s="299" t="s">
        <v>291</v>
      </c>
      <c r="O51" s="299" t="s">
        <v>291</v>
      </c>
      <c r="P51" s="299" t="s">
        <v>291</v>
      </c>
      <c r="Q51" s="299" t="s">
        <v>291</v>
      </c>
      <c r="R51" s="299" t="s">
        <v>341</v>
      </c>
      <c r="S51" s="299" t="s">
        <v>341</v>
      </c>
      <c r="T51" s="311" t="s">
        <v>341</v>
      </c>
      <c r="U51" s="311"/>
      <c r="V51" s="311" t="s">
        <v>291</v>
      </c>
      <c r="W51" s="311"/>
    </row>
    <row r="52" spans="1:23" ht="13.5" customHeight="1">
      <c r="A52" s="312"/>
      <c r="B52" s="312"/>
      <c r="C52" s="300"/>
      <c r="D52" s="300" t="s">
        <v>358</v>
      </c>
      <c r="E52" s="313" t="s">
        <v>330</v>
      </c>
      <c r="F52" s="313"/>
      <c r="G52" s="314" t="s">
        <v>359</v>
      </c>
      <c r="H52" s="314"/>
      <c r="I52" s="301" t="s">
        <v>291</v>
      </c>
      <c r="J52" s="301" t="s">
        <v>291</v>
      </c>
      <c r="K52" s="301" t="s">
        <v>291</v>
      </c>
      <c r="L52" s="301" t="s">
        <v>291</v>
      </c>
      <c r="M52" s="301" t="s">
        <v>291</v>
      </c>
      <c r="N52" s="301" t="s">
        <v>291</v>
      </c>
      <c r="O52" s="301" t="s">
        <v>291</v>
      </c>
      <c r="P52" s="301" t="s">
        <v>291</v>
      </c>
      <c r="Q52" s="301" t="s">
        <v>291</v>
      </c>
      <c r="R52" s="301" t="s">
        <v>359</v>
      </c>
      <c r="S52" s="301" t="s">
        <v>359</v>
      </c>
      <c r="T52" s="314" t="s">
        <v>359</v>
      </c>
      <c r="U52" s="314"/>
      <c r="V52" s="314" t="s">
        <v>291</v>
      </c>
      <c r="W52" s="314"/>
    </row>
    <row r="53" spans="1:23" ht="13.5" customHeight="1">
      <c r="A53" s="312"/>
      <c r="B53" s="312"/>
      <c r="C53" s="300"/>
      <c r="D53" s="300" t="s">
        <v>360</v>
      </c>
      <c r="E53" s="313" t="s">
        <v>330</v>
      </c>
      <c r="F53" s="313"/>
      <c r="G53" s="314" t="s">
        <v>361</v>
      </c>
      <c r="H53" s="314"/>
      <c r="I53" s="301" t="s">
        <v>291</v>
      </c>
      <c r="J53" s="301" t="s">
        <v>291</v>
      </c>
      <c r="K53" s="301" t="s">
        <v>291</v>
      </c>
      <c r="L53" s="301" t="s">
        <v>291</v>
      </c>
      <c r="M53" s="301" t="s">
        <v>291</v>
      </c>
      <c r="N53" s="301" t="s">
        <v>291</v>
      </c>
      <c r="O53" s="301" t="s">
        <v>291</v>
      </c>
      <c r="P53" s="301" t="s">
        <v>291</v>
      </c>
      <c r="Q53" s="301" t="s">
        <v>291</v>
      </c>
      <c r="R53" s="301" t="s">
        <v>361</v>
      </c>
      <c r="S53" s="301" t="s">
        <v>361</v>
      </c>
      <c r="T53" s="314" t="s">
        <v>361</v>
      </c>
      <c r="U53" s="314"/>
      <c r="V53" s="314" t="s">
        <v>291</v>
      </c>
      <c r="W53" s="314"/>
    </row>
    <row r="54" spans="1:23" ht="13.5" customHeight="1">
      <c r="A54" s="308" t="s">
        <v>362</v>
      </c>
      <c r="B54" s="308"/>
      <c r="C54" s="291"/>
      <c r="D54" s="291"/>
      <c r="E54" s="309" t="s">
        <v>363</v>
      </c>
      <c r="F54" s="309"/>
      <c r="G54" s="310" t="s">
        <v>364</v>
      </c>
      <c r="H54" s="310"/>
      <c r="I54" s="297" t="s">
        <v>364</v>
      </c>
      <c r="J54" s="297" t="s">
        <v>364</v>
      </c>
      <c r="K54" s="297" t="s">
        <v>291</v>
      </c>
      <c r="L54" s="297" t="s">
        <v>364</v>
      </c>
      <c r="M54" s="297" t="s">
        <v>291</v>
      </c>
      <c r="N54" s="297" t="s">
        <v>291</v>
      </c>
      <c r="O54" s="297" t="s">
        <v>291</v>
      </c>
      <c r="P54" s="297" t="s">
        <v>291</v>
      </c>
      <c r="Q54" s="297" t="s">
        <v>291</v>
      </c>
      <c r="R54" s="297" t="s">
        <v>291</v>
      </c>
      <c r="S54" s="297" t="s">
        <v>291</v>
      </c>
      <c r="T54" s="310" t="s">
        <v>291</v>
      </c>
      <c r="U54" s="310"/>
      <c r="V54" s="310" t="s">
        <v>291</v>
      </c>
      <c r="W54" s="310"/>
    </row>
    <row r="55" spans="1:23" ht="13.5" customHeight="1">
      <c r="A55" s="315"/>
      <c r="B55" s="315"/>
      <c r="C55" s="298" t="s">
        <v>365</v>
      </c>
      <c r="D55" s="298"/>
      <c r="E55" s="316" t="s">
        <v>366</v>
      </c>
      <c r="F55" s="316"/>
      <c r="G55" s="311" t="s">
        <v>364</v>
      </c>
      <c r="H55" s="311"/>
      <c r="I55" s="299" t="s">
        <v>364</v>
      </c>
      <c r="J55" s="299" t="s">
        <v>364</v>
      </c>
      <c r="K55" s="299" t="s">
        <v>291</v>
      </c>
      <c r="L55" s="299" t="s">
        <v>364</v>
      </c>
      <c r="M55" s="299" t="s">
        <v>291</v>
      </c>
      <c r="N55" s="299" t="s">
        <v>291</v>
      </c>
      <c r="O55" s="299" t="s">
        <v>291</v>
      </c>
      <c r="P55" s="299" t="s">
        <v>291</v>
      </c>
      <c r="Q55" s="299" t="s">
        <v>291</v>
      </c>
      <c r="R55" s="299" t="s">
        <v>291</v>
      </c>
      <c r="S55" s="299" t="s">
        <v>291</v>
      </c>
      <c r="T55" s="311" t="s">
        <v>291</v>
      </c>
      <c r="U55" s="311"/>
      <c r="V55" s="311" t="s">
        <v>291</v>
      </c>
      <c r="W55" s="311"/>
    </row>
    <row r="56" spans="1:23" ht="13.5" customHeight="1">
      <c r="A56" s="312"/>
      <c r="B56" s="312"/>
      <c r="C56" s="300"/>
      <c r="D56" s="300" t="s">
        <v>295</v>
      </c>
      <c r="E56" s="313" t="s">
        <v>3</v>
      </c>
      <c r="F56" s="313"/>
      <c r="G56" s="314" t="s">
        <v>364</v>
      </c>
      <c r="H56" s="314"/>
      <c r="I56" s="301" t="s">
        <v>364</v>
      </c>
      <c r="J56" s="301" t="s">
        <v>364</v>
      </c>
      <c r="K56" s="301" t="s">
        <v>291</v>
      </c>
      <c r="L56" s="301" t="s">
        <v>364</v>
      </c>
      <c r="M56" s="301" t="s">
        <v>291</v>
      </c>
      <c r="N56" s="301" t="s">
        <v>291</v>
      </c>
      <c r="O56" s="301" t="s">
        <v>291</v>
      </c>
      <c r="P56" s="301" t="s">
        <v>291</v>
      </c>
      <c r="Q56" s="301" t="s">
        <v>291</v>
      </c>
      <c r="R56" s="301" t="s">
        <v>291</v>
      </c>
      <c r="S56" s="301" t="s">
        <v>291</v>
      </c>
      <c r="T56" s="314" t="s">
        <v>291</v>
      </c>
      <c r="U56" s="314"/>
      <c r="V56" s="314" t="s">
        <v>291</v>
      </c>
      <c r="W56" s="314"/>
    </row>
    <row r="57" spans="1:23" ht="13.5" customHeight="1">
      <c r="A57" s="308" t="s">
        <v>38</v>
      </c>
      <c r="B57" s="308"/>
      <c r="C57" s="291"/>
      <c r="D57" s="291"/>
      <c r="E57" s="309" t="s">
        <v>367</v>
      </c>
      <c r="F57" s="309"/>
      <c r="G57" s="310" t="s">
        <v>368</v>
      </c>
      <c r="H57" s="310"/>
      <c r="I57" s="297" t="s">
        <v>369</v>
      </c>
      <c r="J57" s="297" t="s">
        <v>370</v>
      </c>
      <c r="K57" s="297" t="s">
        <v>371</v>
      </c>
      <c r="L57" s="297" t="s">
        <v>372</v>
      </c>
      <c r="M57" s="297" t="s">
        <v>291</v>
      </c>
      <c r="N57" s="297" t="s">
        <v>373</v>
      </c>
      <c r="O57" s="297" t="s">
        <v>291</v>
      </c>
      <c r="P57" s="297" t="s">
        <v>291</v>
      </c>
      <c r="Q57" s="297" t="s">
        <v>291</v>
      </c>
      <c r="R57" s="297" t="s">
        <v>374</v>
      </c>
      <c r="S57" s="297" t="s">
        <v>374</v>
      </c>
      <c r="T57" s="310" t="s">
        <v>375</v>
      </c>
      <c r="U57" s="310"/>
      <c r="V57" s="310" t="s">
        <v>291</v>
      </c>
      <c r="W57" s="310"/>
    </row>
    <row r="58" spans="1:23" ht="13.5" customHeight="1">
      <c r="A58" s="315"/>
      <c r="B58" s="315"/>
      <c r="C58" s="298" t="s">
        <v>376</v>
      </c>
      <c r="D58" s="298"/>
      <c r="E58" s="316" t="s">
        <v>377</v>
      </c>
      <c r="F58" s="316"/>
      <c r="G58" s="311" t="s">
        <v>378</v>
      </c>
      <c r="H58" s="311"/>
      <c r="I58" s="299" t="s">
        <v>378</v>
      </c>
      <c r="J58" s="299" t="s">
        <v>378</v>
      </c>
      <c r="K58" s="299" t="s">
        <v>378</v>
      </c>
      <c r="L58" s="299" t="s">
        <v>291</v>
      </c>
      <c r="M58" s="299" t="s">
        <v>291</v>
      </c>
      <c r="N58" s="299" t="s">
        <v>291</v>
      </c>
      <c r="O58" s="299" t="s">
        <v>291</v>
      </c>
      <c r="P58" s="299" t="s">
        <v>291</v>
      </c>
      <c r="Q58" s="299" t="s">
        <v>291</v>
      </c>
      <c r="R58" s="299" t="s">
        <v>291</v>
      </c>
      <c r="S58" s="299" t="s">
        <v>291</v>
      </c>
      <c r="T58" s="311" t="s">
        <v>291</v>
      </c>
      <c r="U58" s="311"/>
      <c r="V58" s="311" t="s">
        <v>291</v>
      </c>
      <c r="W58" s="311"/>
    </row>
    <row r="59" spans="1:23" ht="13.5" customHeight="1">
      <c r="A59" s="312"/>
      <c r="B59" s="312"/>
      <c r="C59" s="300"/>
      <c r="D59" s="300" t="s">
        <v>379</v>
      </c>
      <c r="E59" s="313" t="s">
        <v>380</v>
      </c>
      <c r="F59" s="313"/>
      <c r="G59" s="314" t="s">
        <v>381</v>
      </c>
      <c r="H59" s="314"/>
      <c r="I59" s="301" t="s">
        <v>381</v>
      </c>
      <c r="J59" s="301" t="s">
        <v>381</v>
      </c>
      <c r="K59" s="301" t="s">
        <v>381</v>
      </c>
      <c r="L59" s="301" t="s">
        <v>291</v>
      </c>
      <c r="M59" s="301" t="s">
        <v>291</v>
      </c>
      <c r="N59" s="301" t="s">
        <v>291</v>
      </c>
      <c r="O59" s="301" t="s">
        <v>291</v>
      </c>
      <c r="P59" s="301" t="s">
        <v>291</v>
      </c>
      <c r="Q59" s="301" t="s">
        <v>291</v>
      </c>
      <c r="R59" s="301" t="s">
        <v>291</v>
      </c>
      <c r="S59" s="301" t="s">
        <v>291</v>
      </c>
      <c r="T59" s="314" t="s">
        <v>291</v>
      </c>
      <c r="U59" s="314"/>
      <c r="V59" s="314" t="s">
        <v>291</v>
      </c>
      <c r="W59" s="314"/>
    </row>
    <row r="60" spans="1:23" ht="13.5" customHeight="1">
      <c r="A60" s="312"/>
      <c r="B60" s="312"/>
      <c r="C60" s="300"/>
      <c r="D60" s="300" t="s">
        <v>382</v>
      </c>
      <c r="E60" s="313" t="s">
        <v>383</v>
      </c>
      <c r="F60" s="313"/>
      <c r="G60" s="314" t="s">
        <v>384</v>
      </c>
      <c r="H60" s="314"/>
      <c r="I60" s="301" t="s">
        <v>384</v>
      </c>
      <c r="J60" s="301" t="s">
        <v>384</v>
      </c>
      <c r="K60" s="301" t="s">
        <v>384</v>
      </c>
      <c r="L60" s="301" t="s">
        <v>291</v>
      </c>
      <c r="M60" s="301" t="s">
        <v>291</v>
      </c>
      <c r="N60" s="301" t="s">
        <v>291</v>
      </c>
      <c r="O60" s="301" t="s">
        <v>291</v>
      </c>
      <c r="P60" s="301" t="s">
        <v>291</v>
      </c>
      <c r="Q60" s="301" t="s">
        <v>291</v>
      </c>
      <c r="R60" s="301" t="s">
        <v>291</v>
      </c>
      <c r="S60" s="301" t="s">
        <v>291</v>
      </c>
      <c r="T60" s="314" t="s">
        <v>291</v>
      </c>
      <c r="U60" s="314"/>
      <c r="V60" s="314" t="s">
        <v>291</v>
      </c>
      <c r="W60" s="314"/>
    </row>
    <row r="61" spans="1:23" ht="13.5" customHeight="1">
      <c r="A61" s="312"/>
      <c r="B61" s="312"/>
      <c r="C61" s="300"/>
      <c r="D61" s="300" t="s">
        <v>385</v>
      </c>
      <c r="E61" s="313" t="s">
        <v>386</v>
      </c>
      <c r="F61" s="313"/>
      <c r="G61" s="314" t="s">
        <v>387</v>
      </c>
      <c r="H61" s="314"/>
      <c r="I61" s="301" t="s">
        <v>387</v>
      </c>
      <c r="J61" s="301" t="s">
        <v>387</v>
      </c>
      <c r="K61" s="301" t="s">
        <v>387</v>
      </c>
      <c r="L61" s="301" t="s">
        <v>291</v>
      </c>
      <c r="M61" s="301" t="s">
        <v>291</v>
      </c>
      <c r="N61" s="301" t="s">
        <v>291</v>
      </c>
      <c r="O61" s="301" t="s">
        <v>291</v>
      </c>
      <c r="P61" s="301" t="s">
        <v>291</v>
      </c>
      <c r="Q61" s="301" t="s">
        <v>291</v>
      </c>
      <c r="R61" s="301" t="s">
        <v>291</v>
      </c>
      <c r="S61" s="301" t="s">
        <v>291</v>
      </c>
      <c r="T61" s="314" t="s">
        <v>291</v>
      </c>
      <c r="U61" s="314"/>
      <c r="V61" s="314" t="s">
        <v>291</v>
      </c>
      <c r="W61" s="314"/>
    </row>
    <row r="62" spans="1:23" ht="13.5" customHeight="1">
      <c r="A62" s="312"/>
      <c r="B62" s="312"/>
      <c r="C62" s="300"/>
      <c r="D62" s="300" t="s">
        <v>388</v>
      </c>
      <c r="E62" s="313" t="s">
        <v>389</v>
      </c>
      <c r="F62" s="313"/>
      <c r="G62" s="314" t="s">
        <v>390</v>
      </c>
      <c r="H62" s="314"/>
      <c r="I62" s="301" t="s">
        <v>390</v>
      </c>
      <c r="J62" s="301" t="s">
        <v>390</v>
      </c>
      <c r="K62" s="301" t="s">
        <v>390</v>
      </c>
      <c r="L62" s="301" t="s">
        <v>291</v>
      </c>
      <c r="M62" s="301" t="s">
        <v>291</v>
      </c>
      <c r="N62" s="301" t="s">
        <v>291</v>
      </c>
      <c r="O62" s="301" t="s">
        <v>291</v>
      </c>
      <c r="P62" s="301" t="s">
        <v>291</v>
      </c>
      <c r="Q62" s="301" t="s">
        <v>291</v>
      </c>
      <c r="R62" s="301" t="s">
        <v>291</v>
      </c>
      <c r="S62" s="301" t="s">
        <v>291</v>
      </c>
      <c r="T62" s="314" t="s">
        <v>291</v>
      </c>
      <c r="U62" s="314"/>
      <c r="V62" s="314" t="s">
        <v>291</v>
      </c>
      <c r="W62" s="314"/>
    </row>
    <row r="63" spans="1:23" ht="13.5" customHeight="1">
      <c r="A63" s="315"/>
      <c r="B63" s="315"/>
      <c r="C63" s="298" t="s">
        <v>391</v>
      </c>
      <c r="D63" s="298"/>
      <c r="E63" s="316" t="s">
        <v>392</v>
      </c>
      <c r="F63" s="316"/>
      <c r="G63" s="311" t="s">
        <v>393</v>
      </c>
      <c r="H63" s="311"/>
      <c r="I63" s="299" t="s">
        <v>393</v>
      </c>
      <c r="J63" s="299" t="s">
        <v>394</v>
      </c>
      <c r="K63" s="299" t="s">
        <v>291</v>
      </c>
      <c r="L63" s="299" t="s">
        <v>394</v>
      </c>
      <c r="M63" s="299" t="s">
        <v>291</v>
      </c>
      <c r="N63" s="299" t="s">
        <v>373</v>
      </c>
      <c r="O63" s="299" t="s">
        <v>291</v>
      </c>
      <c r="P63" s="299" t="s">
        <v>291</v>
      </c>
      <c r="Q63" s="299" t="s">
        <v>291</v>
      </c>
      <c r="R63" s="299" t="s">
        <v>291</v>
      </c>
      <c r="S63" s="299" t="s">
        <v>291</v>
      </c>
      <c r="T63" s="311" t="s">
        <v>291</v>
      </c>
      <c r="U63" s="311"/>
      <c r="V63" s="311" t="s">
        <v>291</v>
      </c>
      <c r="W63" s="311"/>
    </row>
    <row r="64" spans="1:23" ht="13.5" customHeight="1">
      <c r="A64" s="312"/>
      <c r="B64" s="312"/>
      <c r="C64" s="300"/>
      <c r="D64" s="300" t="s">
        <v>395</v>
      </c>
      <c r="E64" s="313" t="s">
        <v>396</v>
      </c>
      <c r="F64" s="313"/>
      <c r="G64" s="314" t="s">
        <v>373</v>
      </c>
      <c r="H64" s="314"/>
      <c r="I64" s="301" t="s">
        <v>373</v>
      </c>
      <c r="J64" s="301" t="s">
        <v>291</v>
      </c>
      <c r="K64" s="301" t="s">
        <v>291</v>
      </c>
      <c r="L64" s="301" t="s">
        <v>291</v>
      </c>
      <c r="M64" s="301" t="s">
        <v>291</v>
      </c>
      <c r="N64" s="301" t="s">
        <v>373</v>
      </c>
      <c r="O64" s="301" t="s">
        <v>291</v>
      </c>
      <c r="P64" s="301" t="s">
        <v>291</v>
      </c>
      <c r="Q64" s="301" t="s">
        <v>291</v>
      </c>
      <c r="R64" s="301" t="s">
        <v>291</v>
      </c>
      <c r="S64" s="301" t="s">
        <v>291</v>
      </c>
      <c r="T64" s="314" t="s">
        <v>291</v>
      </c>
      <c r="U64" s="314"/>
      <c r="V64" s="314" t="s">
        <v>291</v>
      </c>
      <c r="W64" s="314"/>
    </row>
    <row r="65" spans="1:23" ht="13.5" customHeight="1">
      <c r="A65" s="312"/>
      <c r="B65" s="312"/>
      <c r="C65" s="300"/>
      <c r="D65" s="300" t="s">
        <v>325</v>
      </c>
      <c r="E65" s="313" t="s">
        <v>4</v>
      </c>
      <c r="F65" s="313"/>
      <c r="G65" s="314" t="s">
        <v>397</v>
      </c>
      <c r="H65" s="314"/>
      <c r="I65" s="301" t="s">
        <v>397</v>
      </c>
      <c r="J65" s="301" t="s">
        <v>397</v>
      </c>
      <c r="K65" s="301" t="s">
        <v>291</v>
      </c>
      <c r="L65" s="301" t="s">
        <v>397</v>
      </c>
      <c r="M65" s="301" t="s">
        <v>291</v>
      </c>
      <c r="N65" s="301" t="s">
        <v>291</v>
      </c>
      <c r="O65" s="301" t="s">
        <v>291</v>
      </c>
      <c r="P65" s="301" t="s">
        <v>291</v>
      </c>
      <c r="Q65" s="301" t="s">
        <v>291</v>
      </c>
      <c r="R65" s="301" t="s">
        <v>291</v>
      </c>
      <c r="S65" s="301" t="s">
        <v>291</v>
      </c>
      <c r="T65" s="314" t="s">
        <v>291</v>
      </c>
      <c r="U65" s="314"/>
      <c r="V65" s="314" t="s">
        <v>291</v>
      </c>
      <c r="W65" s="314"/>
    </row>
    <row r="66" spans="1:23" ht="13.5" customHeight="1">
      <c r="A66" s="312"/>
      <c r="B66" s="312"/>
      <c r="C66" s="300"/>
      <c r="D66" s="300" t="s">
        <v>295</v>
      </c>
      <c r="E66" s="313" t="s">
        <v>3</v>
      </c>
      <c r="F66" s="313"/>
      <c r="G66" s="314" t="s">
        <v>328</v>
      </c>
      <c r="H66" s="314"/>
      <c r="I66" s="301" t="s">
        <v>328</v>
      </c>
      <c r="J66" s="301" t="s">
        <v>328</v>
      </c>
      <c r="K66" s="301" t="s">
        <v>291</v>
      </c>
      <c r="L66" s="301" t="s">
        <v>328</v>
      </c>
      <c r="M66" s="301" t="s">
        <v>291</v>
      </c>
      <c r="N66" s="301" t="s">
        <v>291</v>
      </c>
      <c r="O66" s="301" t="s">
        <v>291</v>
      </c>
      <c r="P66" s="301" t="s">
        <v>291</v>
      </c>
      <c r="Q66" s="301" t="s">
        <v>291</v>
      </c>
      <c r="R66" s="301" t="s">
        <v>291</v>
      </c>
      <c r="S66" s="301" t="s">
        <v>291</v>
      </c>
      <c r="T66" s="314" t="s">
        <v>291</v>
      </c>
      <c r="U66" s="314"/>
      <c r="V66" s="314" t="s">
        <v>291</v>
      </c>
      <c r="W66" s="314"/>
    </row>
    <row r="67" spans="1:23" ht="17.25" customHeight="1">
      <c r="A67" s="312"/>
      <c r="B67" s="312"/>
      <c r="C67" s="300"/>
      <c r="D67" s="300" t="s">
        <v>398</v>
      </c>
      <c r="E67" s="313" t="s">
        <v>399</v>
      </c>
      <c r="F67" s="313"/>
      <c r="G67" s="314" t="s">
        <v>400</v>
      </c>
      <c r="H67" s="314"/>
      <c r="I67" s="301" t="s">
        <v>400</v>
      </c>
      <c r="J67" s="301" t="s">
        <v>400</v>
      </c>
      <c r="K67" s="301" t="s">
        <v>291</v>
      </c>
      <c r="L67" s="301" t="s">
        <v>400</v>
      </c>
      <c r="M67" s="301" t="s">
        <v>291</v>
      </c>
      <c r="N67" s="301" t="s">
        <v>291</v>
      </c>
      <c r="O67" s="301" t="s">
        <v>291</v>
      </c>
      <c r="P67" s="301" t="s">
        <v>291</v>
      </c>
      <c r="Q67" s="301" t="s">
        <v>291</v>
      </c>
      <c r="R67" s="301" t="s">
        <v>291</v>
      </c>
      <c r="S67" s="301" t="s">
        <v>291</v>
      </c>
      <c r="T67" s="314" t="s">
        <v>291</v>
      </c>
      <c r="U67" s="314"/>
      <c r="V67" s="314" t="s">
        <v>291</v>
      </c>
      <c r="W67" s="314"/>
    </row>
    <row r="68" spans="1:23" ht="13.5" customHeight="1">
      <c r="A68" s="312"/>
      <c r="B68" s="312"/>
      <c r="C68" s="300"/>
      <c r="D68" s="300" t="s">
        <v>401</v>
      </c>
      <c r="E68" s="313" t="s">
        <v>402</v>
      </c>
      <c r="F68" s="313"/>
      <c r="G68" s="314" t="s">
        <v>403</v>
      </c>
      <c r="H68" s="314"/>
      <c r="I68" s="301" t="s">
        <v>403</v>
      </c>
      <c r="J68" s="301" t="s">
        <v>403</v>
      </c>
      <c r="K68" s="301" t="s">
        <v>291</v>
      </c>
      <c r="L68" s="301" t="s">
        <v>403</v>
      </c>
      <c r="M68" s="301" t="s">
        <v>291</v>
      </c>
      <c r="N68" s="301" t="s">
        <v>291</v>
      </c>
      <c r="O68" s="301" t="s">
        <v>291</v>
      </c>
      <c r="P68" s="301" t="s">
        <v>291</v>
      </c>
      <c r="Q68" s="301" t="s">
        <v>291</v>
      </c>
      <c r="R68" s="301" t="s">
        <v>291</v>
      </c>
      <c r="S68" s="301" t="s">
        <v>291</v>
      </c>
      <c r="T68" s="314" t="s">
        <v>291</v>
      </c>
      <c r="U68" s="314"/>
      <c r="V68" s="314" t="s">
        <v>291</v>
      </c>
      <c r="W68" s="314"/>
    </row>
    <row r="69" spans="1:23" ht="13.5" customHeight="1">
      <c r="A69" s="315"/>
      <c r="B69" s="315"/>
      <c r="C69" s="298" t="s">
        <v>60</v>
      </c>
      <c r="D69" s="298"/>
      <c r="E69" s="316" t="s">
        <v>404</v>
      </c>
      <c r="F69" s="316"/>
      <c r="G69" s="311" t="s">
        <v>405</v>
      </c>
      <c r="H69" s="311"/>
      <c r="I69" s="299" t="s">
        <v>406</v>
      </c>
      <c r="J69" s="299" t="s">
        <v>406</v>
      </c>
      <c r="K69" s="299" t="s">
        <v>407</v>
      </c>
      <c r="L69" s="299" t="s">
        <v>408</v>
      </c>
      <c r="M69" s="299" t="s">
        <v>291</v>
      </c>
      <c r="N69" s="299" t="s">
        <v>291</v>
      </c>
      <c r="O69" s="299" t="s">
        <v>291</v>
      </c>
      <c r="P69" s="299" t="s">
        <v>291</v>
      </c>
      <c r="Q69" s="299" t="s">
        <v>291</v>
      </c>
      <c r="R69" s="299" t="s">
        <v>409</v>
      </c>
      <c r="S69" s="299" t="s">
        <v>409</v>
      </c>
      <c r="T69" s="311" t="s">
        <v>291</v>
      </c>
      <c r="U69" s="311"/>
      <c r="V69" s="311" t="s">
        <v>291</v>
      </c>
      <c r="W69" s="311"/>
    </row>
    <row r="70" spans="1:23" ht="13.5" customHeight="1">
      <c r="A70" s="312"/>
      <c r="B70" s="312"/>
      <c r="C70" s="300"/>
      <c r="D70" s="300" t="s">
        <v>379</v>
      </c>
      <c r="E70" s="313" t="s">
        <v>380</v>
      </c>
      <c r="F70" s="313"/>
      <c r="G70" s="314" t="s">
        <v>410</v>
      </c>
      <c r="H70" s="314"/>
      <c r="I70" s="301" t="s">
        <v>410</v>
      </c>
      <c r="J70" s="301" t="s">
        <v>410</v>
      </c>
      <c r="K70" s="301" t="s">
        <v>410</v>
      </c>
      <c r="L70" s="301" t="s">
        <v>291</v>
      </c>
      <c r="M70" s="301" t="s">
        <v>291</v>
      </c>
      <c r="N70" s="301" t="s">
        <v>291</v>
      </c>
      <c r="O70" s="301" t="s">
        <v>291</v>
      </c>
      <c r="P70" s="301" t="s">
        <v>291</v>
      </c>
      <c r="Q70" s="301" t="s">
        <v>291</v>
      </c>
      <c r="R70" s="301" t="s">
        <v>291</v>
      </c>
      <c r="S70" s="301" t="s">
        <v>291</v>
      </c>
      <c r="T70" s="314" t="s">
        <v>291</v>
      </c>
      <c r="U70" s="314"/>
      <c r="V70" s="314" t="s">
        <v>291</v>
      </c>
      <c r="W70" s="314"/>
    </row>
    <row r="71" spans="1:24" ht="8.25" customHeight="1">
      <c r="A71" s="305" t="s">
        <v>0</v>
      </c>
      <c r="B71" s="305"/>
      <c r="C71" s="305" t="s">
        <v>35</v>
      </c>
      <c r="D71" s="305" t="s">
        <v>2</v>
      </c>
      <c r="E71" s="306" t="s">
        <v>255</v>
      </c>
      <c r="F71" s="306"/>
      <c r="G71" s="305" t="s">
        <v>173</v>
      </c>
      <c r="H71" s="305"/>
      <c r="I71" s="305" t="s">
        <v>256</v>
      </c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289"/>
    </row>
    <row r="72" spans="1:24" ht="11.25" customHeight="1">
      <c r="A72" s="305"/>
      <c r="B72" s="305"/>
      <c r="C72" s="305"/>
      <c r="D72" s="305"/>
      <c r="E72" s="306"/>
      <c r="F72" s="306"/>
      <c r="G72" s="305"/>
      <c r="H72" s="305"/>
      <c r="I72" s="305" t="s">
        <v>257</v>
      </c>
      <c r="J72" s="305" t="s">
        <v>10</v>
      </c>
      <c r="K72" s="305"/>
      <c r="L72" s="305"/>
      <c r="M72" s="305"/>
      <c r="N72" s="305"/>
      <c r="O72" s="305"/>
      <c r="P72" s="305"/>
      <c r="Q72" s="305"/>
      <c r="R72" s="305" t="s">
        <v>258</v>
      </c>
      <c r="S72" s="305" t="s">
        <v>10</v>
      </c>
      <c r="T72" s="305"/>
      <c r="U72" s="305"/>
      <c r="V72" s="305"/>
      <c r="W72" s="305"/>
      <c r="X72" s="289"/>
    </row>
    <row r="73" spans="1:23" ht="2.25" customHeight="1">
      <c r="A73" s="305"/>
      <c r="B73" s="305"/>
      <c r="C73" s="305"/>
      <c r="D73" s="305"/>
      <c r="E73" s="306"/>
      <c r="F73" s="306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 t="s">
        <v>259</v>
      </c>
      <c r="T73" s="305" t="s">
        <v>9</v>
      </c>
      <c r="U73" s="305"/>
      <c r="V73" s="305" t="s">
        <v>260</v>
      </c>
      <c r="W73" s="305"/>
    </row>
    <row r="74" spans="1:24" ht="5.25" customHeight="1">
      <c r="A74" s="305"/>
      <c r="B74" s="305"/>
      <c r="C74" s="305"/>
      <c r="D74" s="305"/>
      <c r="E74" s="306"/>
      <c r="F74" s="306"/>
      <c r="G74" s="305"/>
      <c r="H74" s="305"/>
      <c r="I74" s="305"/>
      <c r="J74" s="305" t="s">
        <v>261</v>
      </c>
      <c r="K74" s="305" t="s">
        <v>10</v>
      </c>
      <c r="L74" s="305"/>
      <c r="M74" s="305" t="s">
        <v>262</v>
      </c>
      <c r="N74" s="305" t="s">
        <v>263</v>
      </c>
      <c r="O74" s="305" t="s">
        <v>264</v>
      </c>
      <c r="P74" s="305" t="s">
        <v>265</v>
      </c>
      <c r="Q74" s="305" t="s">
        <v>266</v>
      </c>
      <c r="R74" s="305"/>
      <c r="S74" s="305"/>
      <c r="T74" s="305"/>
      <c r="U74" s="305"/>
      <c r="V74" s="305"/>
      <c r="W74" s="305"/>
      <c r="X74" s="289"/>
    </row>
    <row r="75" spans="1:24" ht="2.25" customHeight="1">
      <c r="A75" s="305"/>
      <c r="B75" s="305"/>
      <c r="C75" s="305"/>
      <c r="D75" s="305"/>
      <c r="E75" s="306"/>
      <c r="F75" s="306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 t="s">
        <v>267</v>
      </c>
      <c r="U75" s="305"/>
      <c r="V75" s="305"/>
      <c r="W75" s="305"/>
      <c r="X75" s="289"/>
    </row>
    <row r="76" spans="1:24" ht="39.75" customHeight="1">
      <c r="A76" s="305"/>
      <c r="B76" s="305"/>
      <c r="C76" s="305"/>
      <c r="D76" s="305"/>
      <c r="E76" s="306"/>
      <c r="F76" s="306"/>
      <c r="G76" s="305"/>
      <c r="H76" s="305"/>
      <c r="I76" s="305"/>
      <c r="J76" s="305"/>
      <c r="K76" s="288" t="s">
        <v>268</v>
      </c>
      <c r="L76" s="288" t="s">
        <v>269</v>
      </c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289"/>
    </row>
    <row r="77" spans="1:23" ht="8.25" customHeight="1">
      <c r="A77" s="307" t="s">
        <v>270</v>
      </c>
      <c r="B77" s="307"/>
      <c r="C77" s="290" t="s">
        <v>271</v>
      </c>
      <c r="D77" s="290" t="s">
        <v>272</v>
      </c>
      <c r="E77" s="306" t="s">
        <v>273</v>
      </c>
      <c r="F77" s="306"/>
      <c r="G77" s="307" t="s">
        <v>274</v>
      </c>
      <c r="H77" s="307"/>
      <c r="I77" s="290" t="s">
        <v>275</v>
      </c>
      <c r="J77" s="290" t="s">
        <v>276</v>
      </c>
      <c r="K77" s="290" t="s">
        <v>277</v>
      </c>
      <c r="L77" s="290" t="s">
        <v>278</v>
      </c>
      <c r="M77" s="290" t="s">
        <v>279</v>
      </c>
      <c r="N77" s="290" t="s">
        <v>280</v>
      </c>
      <c r="O77" s="290" t="s">
        <v>281</v>
      </c>
      <c r="P77" s="290" t="s">
        <v>282</v>
      </c>
      <c r="Q77" s="290" t="s">
        <v>283</v>
      </c>
      <c r="R77" s="290" t="s">
        <v>284</v>
      </c>
      <c r="S77" s="290" t="s">
        <v>285</v>
      </c>
      <c r="T77" s="307" t="s">
        <v>286</v>
      </c>
      <c r="U77" s="307"/>
      <c r="V77" s="307" t="s">
        <v>287</v>
      </c>
      <c r="W77" s="307"/>
    </row>
    <row r="78" spans="1:23" ht="13.5" customHeight="1">
      <c r="A78" s="312"/>
      <c r="B78" s="312"/>
      <c r="C78" s="300"/>
      <c r="D78" s="300" t="s">
        <v>382</v>
      </c>
      <c r="E78" s="313" t="s">
        <v>383</v>
      </c>
      <c r="F78" s="313"/>
      <c r="G78" s="314" t="s">
        <v>411</v>
      </c>
      <c r="H78" s="314"/>
      <c r="I78" s="301" t="s">
        <v>411</v>
      </c>
      <c r="J78" s="301" t="s">
        <v>411</v>
      </c>
      <c r="K78" s="301" t="s">
        <v>411</v>
      </c>
      <c r="L78" s="301" t="s">
        <v>291</v>
      </c>
      <c r="M78" s="301" t="s">
        <v>291</v>
      </c>
      <c r="N78" s="301" t="s">
        <v>291</v>
      </c>
      <c r="O78" s="301" t="s">
        <v>291</v>
      </c>
      <c r="P78" s="301" t="s">
        <v>291</v>
      </c>
      <c r="Q78" s="301" t="s">
        <v>291</v>
      </c>
      <c r="R78" s="301" t="s">
        <v>291</v>
      </c>
      <c r="S78" s="301" t="s">
        <v>291</v>
      </c>
      <c r="T78" s="314" t="s">
        <v>291</v>
      </c>
      <c r="U78" s="314"/>
      <c r="V78" s="314" t="s">
        <v>291</v>
      </c>
      <c r="W78" s="314"/>
    </row>
    <row r="79" spans="1:23" ht="13.5" customHeight="1">
      <c r="A79" s="312"/>
      <c r="B79" s="312"/>
      <c r="C79" s="300"/>
      <c r="D79" s="300" t="s">
        <v>385</v>
      </c>
      <c r="E79" s="313" t="s">
        <v>386</v>
      </c>
      <c r="F79" s="313"/>
      <c r="G79" s="314" t="s">
        <v>412</v>
      </c>
      <c r="H79" s="314"/>
      <c r="I79" s="301" t="s">
        <v>412</v>
      </c>
      <c r="J79" s="301" t="s">
        <v>412</v>
      </c>
      <c r="K79" s="301" t="s">
        <v>412</v>
      </c>
      <c r="L79" s="301" t="s">
        <v>291</v>
      </c>
      <c r="M79" s="301" t="s">
        <v>291</v>
      </c>
      <c r="N79" s="301" t="s">
        <v>291</v>
      </c>
      <c r="O79" s="301" t="s">
        <v>291</v>
      </c>
      <c r="P79" s="301" t="s">
        <v>291</v>
      </c>
      <c r="Q79" s="301" t="s">
        <v>291</v>
      </c>
      <c r="R79" s="301" t="s">
        <v>291</v>
      </c>
      <c r="S79" s="301" t="s">
        <v>291</v>
      </c>
      <c r="T79" s="314" t="s">
        <v>291</v>
      </c>
      <c r="U79" s="314"/>
      <c r="V79" s="314" t="s">
        <v>291</v>
      </c>
      <c r="W79" s="314"/>
    </row>
    <row r="80" spans="1:23" ht="13.5" customHeight="1">
      <c r="A80" s="312"/>
      <c r="B80" s="312"/>
      <c r="C80" s="300"/>
      <c r="D80" s="300" t="s">
        <v>388</v>
      </c>
      <c r="E80" s="313" t="s">
        <v>389</v>
      </c>
      <c r="F80" s="313"/>
      <c r="G80" s="314" t="s">
        <v>413</v>
      </c>
      <c r="H80" s="314"/>
      <c r="I80" s="301" t="s">
        <v>413</v>
      </c>
      <c r="J80" s="301" t="s">
        <v>413</v>
      </c>
      <c r="K80" s="301" t="s">
        <v>413</v>
      </c>
      <c r="L80" s="301" t="s">
        <v>291</v>
      </c>
      <c r="M80" s="301" t="s">
        <v>291</v>
      </c>
      <c r="N80" s="301" t="s">
        <v>291</v>
      </c>
      <c r="O80" s="301" t="s">
        <v>291</v>
      </c>
      <c r="P80" s="301" t="s">
        <v>291</v>
      </c>
      <c r="Q80" s="301" t="s">
        <v>291</v>
      </c>
      <c r="R80" s="301" t="s">
        <v>291</v>
      </c>
      <c r="S80" s="301" t="s">
        <v>291</v>
      </c>
      <c r="T80" s="314" t="s">
        <v>291</v>
      </c>
      <c r="U80" s="314"/>
      <c r="V80" s="314" t="s">
        <v>291</v>
      </c>
      <c r="W80" s="314"/>
    </row>
    <row r="81" spans="1:23" ht="17.25" customHeight="1">
      <c r="A81" s="312"/>
      <c r="B81" s="312"/>
      <c r="C81" s="300"/>
      <c r="D81" s="300" t="s">
        <v>414</v>
      </c>
      <c r="E81" s="313" t="s">
        <v>415</v>
      </c>
      <c r="F81" s="313"/>
      <c r="G81" s="314" t="s">
        <v>416</v>
      </c>
      <c r="H81" s="314"/>
      <c r="I81" s="301" t="s">
        <v>416</v>
      </c>
      <c r="J81" s="301" t="s">
        <v>416</v>
      </c>
      <c r="K81" s="301" t="s">
        <v>291</v>
      </c>
      <c r="L81" s="301" t="s">
        <v>416</v>
      </c>
      <c r="M81" s="301" t="s">
        <v>291</v>
      </c>
      <c r="N81" s="301" t="s">
        <v>291</v>
      </c>
      <c r="O81" s="301" t="s">
        <v>291</v>
      </c>
      <c r="P81" s="301" t="s">
        <v>291</v>
      </c>
      <c r="Q81" s="301" t="s">
        <v>291</v>
      </c>
      <c r="R81" s="301" t="s">
        <v>291</v>
      </c>
      <c r="S81" s="301" t="s">
        <v>291</v>
      </c>
      <c r="T81" s="314" t="s">
        <v>291</v>
      </c>
      <c r="U81" s="314"/>
      <c r="V81" s="314" t="s">
        <v>291</v>
      </c>
      <c r="W81" s="314"/>
    </row>
    <row r="82" spans="1:23" ht="13.5" customHeight="1">
      <c r="A82" s="312"/>
      <c r="B82" s="312"/>
      <c r="C82" s="300"/>
      <c r="D82" s="300" t="s">
        <v>344</v>
      </c>
      <c r="E82" s="313" t="s">
        <v>345</v>
      </c>
      <c r="F82" s="313"/>
      <c r="G82" s="314" t="s">
        <v>409</v>
      </c>
      <c r="H82" s="314"/>
      <c r="I82" s="301" t="s">
        <v>409</v>
      </c>
      <c r="J82" s="301" t="s">
        <v>409</v>
      </c>
      <c r="K82" s="301" t="s">
        <v>409</v>
      </c>
      <c r="L82" s="301" t="s">
        <v>291</v>
      </c>
      <c r="M82" s="301" t="s">
        <v>291</v>
      </c>
      <c r="N82" s="301" t="s">
        <v>291</v>
      </c>
      <c r="O82" s="301" t="s">
        <v>291</v>
      </c>
      <c r="P82" s="301" t="s">
        <v>291</v>
      </c>
      <c r="Q82" s="301" t="s">
        <v>291</v>
      </c>
      <c r="R82" s="301" t="s">
        <v>291</v>
      </c>
      <c r="S82" s="301" t="s">
        <v>291</v>
      </c>
      <c r="T82" s="314" t="s">
        <v>291</v>
      </c>
      <c r="U82" s="314"/>
      <c r="V82" s="314" t="s">
        <v>291</v>
      </c>
      <c r="W82" s="314"/>
    </row>
    <row r="83" spans="1:23" ht="13.5" customHeight="1">
      <c r="A83" s="312"/>
      <c r="B83" s="312"/>
      <c r="C83" s="300"/>
      <c r="D83" s="300" t="s">
        <v>325</v>
      </c>
      <c r="E83" s="313" t="s">
        <v>4</v>
      </c>
      <c r="F83" s="313"/>
      <c r="G83" s="314" t="s">
        <v>417</v>
      </c>
      <c r="H83" s="314"/>
      <c r="I83" s="301" t="s">
        <v>417</v>
      </c>
      <c r="J83" s="301" t="s">
        <v>417</v>
      </c>
      <c r="K83" s="301" t="s">
        <v>291</v>
      </c>
      <c r="L83" s="301" t="s">
        <v>417</v>
      </c>
      <c r="M83" s="301" t="s">
        <v>291</v>
      </c>
      <c r="N83" s="301" t="s">
        <v>291</v>
      </c>
      <c r="O83" s="301" t="s">
        <v>291</v>
      </c>
      <c r="P83" s="301" t="s">
        <v>291</v>
      </c>
      <c r="Q83" s="301" t="s">
        <v>291</v>
      </c>
      <c r="R83" s="301" t="s">
        <v>291</v>
      </c>
      <c r="S83" s="301" t="s">
        <v>291</v>
      </c>
      <c r="T83" s="314" t="s">
        <v>291</v>
      </c>
      <c r="U83" s="314"/>
      <c r="V83" s="314" t="s">
        <v>291</v>
      </c>
      <c r="W83" s="314"/>
    </row>
    <row r="84" spans="1:23" ht="13.5" customHeight="1">
      <c r="A84" s="312"/>
      <c r="B84" s="312"/>
      <c r="C84" s="300"/>
      <c r="D84" s="300" t="s">
        <v>347</v>
      </c>
      <c r="E84" s="313" t="s">
        <v>348</v>
      </c>
      <c r="F84" s="313"/>
      <c r="G84" s="314" t="s">
        <v>418</v>
      </c>
      <c r="H84" s="314"/>
      <c r="I84" s="301" t="s">
        <v>418</v>
      </c>
      <c r="J84" s="301" t="s">
        <v>418</v>
      </c>
      <c r="K84" s="301" t="s">
        <v>291</v>
      </c>
      <c r="L84" s="301" t="s">
        <v>418</v>
      </c>
      <c r="M84" s="301" t="s">
        <v>291</v>
      </c>
      <c r="N84" s="301" t="s">
        <v>291</v>
      </c>
      <c r="O84" s="301" t="s">
        <v>291</v>
      </c>
      <c r="P84" s="301" t="s">
        <v>291</v>
      </c>
      <c r="Q84" s="301" t="s">
        <v>291</v>
      </c>
      <c r="R84" s="301" t="s">
        <v>291</v>
      </c>
      <c r="S84" s="301" t="s">
        <v>291</v>
      </c>
      <c r="T84" s="314" t="s">
        <v>291</v>
      </c>
      <c r="U84" s="314"/>
      <c r="V84" s="314" t="s">
        <v>291</v>
      </c>
      <c r="W84" s="314"/>
    </row>
    <row r="85" spans="1:23" ht="13.5" customHeight="1">
      <c r="A85" s="312"/>
      <c r="B85" s="312"/>
      <c r="C85" s="300"/>
      <c r="D85" s="300" t="s">
        <v>350</v>
      </c>
      <c r="E85" s="313" t="s">
        <v>351</v>
      </c>
      <c r="F85" s="313"/>
      <c r="G85" s="314" t="s">
        <v>419</v>
      </c>
      <c r="H85" s="314"/>
      <c r="I85" s="301" t="s">
        <v>419</v>
      </c>
      <c r="J85" s="301" t="s">
        <v>419</v>
      </c>
      <c r="K85" s="301" t="s">
        <v>291</v>
      </c>
      <c r="L85" s="301" t="s">
        <v>419</v>
      </c>
      <c r="M85" s="301" t="s">
        <v>291</v>
      </c>
      <c r="N85" s="301" t="s">
        <v>291</v>
      </c>
      <c r="O85" s="301" t="s">
        <v>291</v>
      </c>
      <c r="P85" s="301" t="s">
        <v>291</v>
      </c>
      <c r="Q85" s="301" t="s">
        <v>291</v>
      </c>
      <c r="R85" s="301" t="s">
        <v>291</v>
      </c>
      <c r="S85" s="301" t="s">
        <v>291</v>
      </c>
      <c r="T85" s="314" t="s">
        <v>291</v>
      </c>
      <c r="U85" s="314"/>
      <c r="V85" s="314" t="s">
        <v>291</v>
      </c>
      <c r="W85" s="314"/>
    </row>
    <row r="86" spans="1:23" ht="13.5" customHeight="1">
      <c r="A86" s="312"/>
      <c r="B86" s="312"/>
      <c r="C86" s="300"/>
      <c r="D86" s="300" t="s">
        <v>420</v>
      </c>
      <c r="E86" s="313" t="s">
        <v>421</v>
      </c>
      <c r="F86" s="313"/>
      <c r="G86" s="314" t="s">
        <v>422</v>
      </c>
      <c r="H86" s="314"/>
      <c r="I86" s="301" t="s">
        <v>422</v>
      </c>
      <c r="J86" s="301" t="s">
        <v>422</v>
      </c>
      <c r="K86" s="301" t="s">
        <v>291</v>
      </c>
      <c r="L86" s="301" t="s">
        <v>422</v>
      </c>
      <c r="M86" s="301" t="s">
        <v>291</v>
      </c>
      <c r="N86" s="301" t="s">
        <v>291</v>
      </c>
      <c r="O86" s="301" t="s">
        <v>291</v>
      </c>
      <c r="P86" s="301" t="s">
        <v>291</v>
      </c>
      <c r="Q86" s="301" t="s">
        <v>291</v>
      </c>
      <c r="R86" s="301" t="s">
        <v>291</v>
      </c>
      <c r="S86" s="301" t="s">
        <v>291</v>
      </c>
      <c r="T86" s="314" t="s">
        <v>291</v>
      </c>
      <c r="U86" s="314"/>
      <c r="V86" s="314" t="s">
        <v>291</v>
      </c>
      <c r="W86" s="314"/>
    </row>
    <row r="87" spans="1:23" ht="13.5" customHeight="1">
      <c r="A87" s="312"/>
      <c r="B87" s="312"/>
      <c r="C87" s="300"/>
      <c r="D87" s="300" t="s">
        <v>295</v>
      </c>
      <c r="E87" s="313" t="s">
        <v>3</v>
      </c>
      <c r="F87" s="313"/>
      <c r="G87" s="314" t="s">
        <v>423</v>
      </c>
      <c r="H87" s="314"/>
      <c r="I87" s="301" t="s">
        <v>423</v>
      </c>
      <c r="J87" s="301" t="s">
        <v>423</v>
      </c>
      <c r="K87" s="301" t="s">
        <v>291</v>
      </c>
      <c r="L87" s="301" t="s">
        <v>423</v>
      </c>
      <c r="M87" s="301" t="s">
        <v>291</v>
      </c>
      <c r="N87" s="301" t="s">
        <v>291</v>
      </c>
      <c r="O87" s="301" t="s">
        <v>291</v>
      </c>
      <c r="P87" s="301" t="s">
        <v>291</v>
      </c>
      <c r="Q87" s="301" t="s">
        <v>291</v>
      </c>
      <c r="R87" s="301" t="s">
        <v>291</v>
      </c>
      <c r="S87" s="301" t="s">
        <v>291</v>
      </c>
      <c r="T87" s="314" t="s">
        <v>291</v>
      </c>
      <c r="U87" s="314"/>
      <c r="V87" s="314" t="s">
        <v>291</v>
      </c>
      <c r="W87" s="314"/>
    </row>
    <row r="88" spans="1:23" ht="13.5" customHeight="1">
      <c r="A88" s="312"/>
      <c r="B88" s="312"/>
      <c r="C88" s="300"/>
      <c r="D88" s="300" t="s">
        <v>424</v>
      </c>
      <c r="E88" s="313" t="s">
        <v>425</v>
      </c>
      <c r="F88" s="313"/>
      <c r="G88" s="314" t="s">
        <v>409</v>
      </c>
      <c r="H88" s="314"/>
      <c r="I88" s="301" t="s">
        <v>409</v>
      </c>
      <c r="J88" s="301" t="s">
        <v>409</v>
      </c>
      <c r="K88" s="301" t="s">
        <v>291</v>
      </c>
      <c r="L88" s="301" t="s">
        <v>409</v>
      </c>
      <c r="M88" s="301" t="s">
        <v>291</v>
      </c>
      <c r="N88" s="301" t="s">
        <v>291</v>
      </c>
      <c r="O88" s="301" t="s">
        <v>291</v>
      </c>
      <c r="P88" s="301" t="s">
        <v>291</v>
      </c>
      <c r="Q88" s="301" t="s">
        <v>291</v>
      </c>
      <c r="R88" s="301" t="s">
        <v>291</v>
      </c>
      <c r="S88" s="301" t="s">
        <v>291</v>
      </c>
      <c r="T88" s="314" t="s">
        <v>291</v>
      </c>
      <c r="U88" s="314"/>
      <c r="V88" s="314" t="s">
        <v>291</v>
      </c>
      <c r="W88" s="314"/>
    </row>
    <row r="89" spans="1:23" ht="17.25" customHeight="1">
      <c r="A89" s="312"/>
      <c r="B89" s="312"/>
      <c r="C89" s="300"/>
      <c r="D89" s="300" t="s">
        <v>398</v>
      </c>
      <c r="E89" s="313" t="s">
        <v>399</v>
      </c>
      <c r="F89" s="313"/>
      <c r="G89" s="314" t="s">
        <v>290</v>
      </c>
      <c r="H89" s="314"/>
      <c r="I89" s="301" t="s">
        <v>290</v>
      </c>
      <c r="J89" s="301" t="s">
        <v>290</v>
      </c>
      <c r="K89" s="301" t="s">
        <v>291</v>
      </c>
      <c r="L89" s="301" t="s">
        <v>290</v>
      </c>
      <c r="M89" s="301" t="s">
        <v>291</v>
      </c>
      <c r="N89" s="301" t="s">
        <v>291</v>
      </c>
      <c r="O89" s="301" t="s">
        <v>291</v>
      </c>
      <c r="P89" s="301" t="s">
        <v>291</v>
      </c>
      <c r="Q89" s="301" t="s">
        <v>291</v>
      </c>
      <c r="R89" s="301" t="s">
        <v>291</v>
      </c>
      <c r="S89" s="301" t="s">
        <v>291</v>
      </c>
      <c r="T89" s="314" t="s">
        <v>291</v>
      </c>
      <c r="U89" s="314"/>
      <c r="V89" s="314" t="s">
        <v>291</v>
      </c>
      <c r="W89" s="314"/>
    </row>
    <row r="90" spans="1:23" ht="17.25" customHeight="1">
      <c r="A90" s="312"/>
      <c r="B90" s="312"/>
      <c r="C90" s="300"/>
      <c r="D90" s="300" t="s">
        <v>426</v>
      </c>
      <c r="E90" s="313" t="s">
        <v>427</v>
      </c>
      <c r="F90" s="313"/>
      <c r="G90" s="314" t="s">
        <v>428</v>
      </c>
      <c r="H90" s="314"/>
      <c r="I90" s="301" t="s">
        <v>428</v>
      </c>
      <c r="J90" s="301" t="s">
        <v>428</v>
      </c>
      <c r="K90" s="301" t="s">
        <v>291</v>
      </c>
      <c r="L90" s="301" t="s">
        <v>428</v>
      </c>
      <c r="M90" s="301" t="s">
        <v>291</v>
      </c>
      <c r="N90" s="301" t="s">
        <v>291</v>
      </c>
      <c r="O90" s="301" t="s">
        <v>291</v>
      </c>
      <c r="P90" s="301" t="s">
        <v>291</v>
      </c>
      <c r="Q90" s="301" t="s">
        <v>291</v>
      </c>
      <c r="R90" s="301" t="s">
        <v>291</v>
      </c>
      <c r="S90" s="301" t="s">
        <v>291</v>
      </c>
      <c r="T90" s="314" t="s">
        <v>291</v>
      </c>
      <c r="U90" s="314"/>
      <c r="V90" s="314" t="s">
        <v>291</v>
      </c>
      <c r="W90" s="314"/>
    </row>
    <row r="91" spans="1:23" ht="13.5" customHeight="1">
      <c r="A91" s="312"/>
      <c r="B91" s="312"/>
      <c r="C91" s="300"/>
      <c r="D91" s="300" t="s">
        <v>401</v>
      </c>
      <c r="E91" s="313" t="s">
        <v>402</v>
      </c>
      <c r="F91" s="313"/>
      <c r="G91" s="314" t="s">
        <v>429</v>
      </c>
      <c r="H91" s="314"/>
      <c r="I91" s="301" t="s">
        <v>429</v>
      </c>
      <c r="J91" s="301" t="s">
        <v>429</v>
      </c>
      <c r="K91" s="301" t="s">
        <v>291</v>
      </c>
      <c r="L91" s="301" t="s">
        <v>429</v>
      </c>
      <c r="M91" s="301" t="s">
        <v>291</v>
      </c>
      <c r="N91" s="301" t="s">
        <v>291</v>
      </c>
      <c r="O91" s="301" t="s">
        <v>291</v>
      </c>
      <c r="P91" s="301" t="s">
        <v>291</v>
      </c>
      <c r="Q91" s="301" t="s">
        <v>291</v>
      </c>
      <c r="R91" s="301" t="s">
        <v>291</v>
      </c>
      <c r="S91" s="301" t="s">
        <v>291</v>
      </c>
      <c r="T91" s="314" t="s">
        <v>291</v>
      </c>
      <c r="U91" s="314"/>
      <c r="V91" s="314" t="s">
        <v>291</v>
      </c>
      <c r="W91" s="314"/>
    </row>
    <row r="92" spans="1:23" ht="13.5" customHeight="1">
      <c r="A92" s="312"/>
      <c r="B92" s="312"/>
      <c r="C92" s="300"/>
      <c r="D92" s="300" t="s">
        <v>313</v>
      </c>
      <c r="E92" s="313" t="s">
        <v>314</v>
      </c>
      <c r="F92" s="313"/>
      <c r="G92" s="314" t="s">
        <v>430</v>
      </c>
      <c r="H92" s="314"/>
      <c r="I92" s="301" t="s">
        <v>430</v>
      </c>
      <c r="J92" s="301" t="s">
        <v>430</v>
      </c>
      <c r="K92" s="301" t="s">
        <v>291</v>
      </c>
      <c r="L92" s="301" t="s">
        <v>430</v>
      </c>
      <c r="M92" s="301" t="s">
        <v>291</v>
      </c>
      <c r="N92" s="301" t="s">
        <v>291</v>
      </c>
      <c r="O92" s="301" t="s">
        <v>291</v>
      </c>
      <c r="P92" s="301" t="s">
        <v>291</v>
      </c>
      <c r="Q92" s="301" t="s">
        <v>291</v>
      </c>
      <c r="R92" s="301" t="s">
        <v>291</v>
      </c>
      <c r="S92" s="301" t="s">
        <v>291</v>
      </c>
      <c r="T92" s="314" t="s">
        <v>291</v>
      </c>
      <c r="U92" s="314"/>
      <c r="V92" s="314" t="s">
        <v>291</v>
      </c>
      <c r="W92" s="314"/>
    </row>
    <row r="93" spans="1:23" ht="17.25" customHeight="1">
      <c r="A93" s="312"/>
      <c r="B93" s="312"/>
      <c r="C93" s="300"/>
      <c r="D93" s="300" t="s">
        <v>431</v>
      </c>
      <c r="E93" s="313" t="s">
        <v>432</v>
      </c>
      <c r="F93" s="313"/>
      <c r="G93" s="314" t="s">
        <v>433</v>
      </c>
      <c r="H93" s="314"/>
      <c r="I93" s="301" t="s">
        <v>433</v>
      </c>
      <c r="J93" s="301" t="s">
        <v>433</v>
      </c>
      <c r="K93" s="301" t="s">
        <v>291</v>
      </c>
      <c r="L93" s="301" t="s">
        <v>433</v>
      </c>
      <c r="M93" s="301" t="s">
        <v>291</v>
      </c>
      <c r="N93" s="301" t="s">
        <v>291</v>
      </c>
      <c r="O93" s="301" t="s">
        <v>291</v>
      </c>
      <c r="P93" s="301" t="s">
        <v>291</v>
      </c>
      <c r="Q93" s="301" t="s">
        <v>291</v>
      </c>
      <c r="R93" s="301" t="s">
        <v>291</v>
      </c>
      <c r="S93" s="301" t="s">
        <v>291</v>
      </c>
      <c r="T93" s="314" t="s">
        <v>291</v>
      </c>
      <c r="U93" s="314"/>
      <c r="V93" s="314" t="s">
        <v>291</v>
      </c>
      <c r="W93" s="314"/>
    </row>
    <row r="94" spans="1:23" ht="17.25" customHeight="1">
      <c r="A94" s="312"/>
      <c r="B94" s="312"/>
      <c r="C94" s="300"/>
      <c r="D94" s="300" t="s">
        <v>434</v>
      </c>
      <c r="E94" s="313" t="s">
        <v>435</v>
      </c>
      <c r="F94" s="313"/>
      <c r="G94" s="314" t="s">
        <v>436</v>
      </c>
      <c r="H94" s="314"/>
      <c r="I94" s="301" t="s">
        <v>436</v>
      </c>
      <c r="J94" s="301" t="s">
        <v>436</v>
      </c>
      <c r="K94" s="301" t="s">
        <v>291</v>
      </c>
      <c r="L94" s="301" t="s">
        <v>436</v>
      </c>
      <c r="M94" s="301" t="s">
        <v>291</v>
      </c>
      <c r="N94" s="301" t="s">
        <v>291</v>
      </c>
      <c r="O94" s="301" t="s">
        <v>291</v>
      </c>
      <c r="P94" s="301" t="s">
        <v>291</v>
      </c>
      <c r="Q94" s="301" t="s">
        <v>291</v>
      </c>
      <c r="R94" s="301" t="s">
        <v>291</v>
      </c>
      <c r="S94" s="301" t="s">
        <v>291</v>
      </c>
      <c r="T94" s="314" t="s">
        <v>291</v>
      </c>
      <c r="U94" s="314"/>
      <c r="V94" s="314" t="s">
        <v>291</v>
      </c>
      <c r="W94" s="314"/>
    </row>
    <row r="95" spans="1:23" ht="17.25" customHeight="1">
      <c r="A95" s="312"/>
      <c r="B95" s="312"/>
      <c r="C95" s="300"/>
      <c r="D95" s="300" t="s">
        <v>437</v>
      </c>
      <c r="E95" s="313" t="s">
        <v>438</v>
      </c>
      <c r="F95" s="313"/>
      <c r="G95" s="314" t="s">
        <v>352</v>
      </c>
      <c r="H95" s="314"/>
      <c r="I95" s="301" t="s">
        <v>352</v>
      </c>
      <c r="J95" s="301" t="s">
        <v>352</v>
      </c>
      <c r="K95" s="301" t="s">
        <v>291</v>
      </c>
      <c r="L95" s="301" t="s">
        <v>352</v>
      </c>
      <c r="M95" s="301" t="s">
        <v>291</v>
      </c>
      <c r="N95" s="301" t="s">
        <v>291</v>
      </c>
      <c r="O95" s="301" t="s">
        <v>291</v>
      </c>
      <c r="P95" s="301" t="s">
        <v>291</v>
      </c>
      <c r="Q95" s="301" t="s">
        <v>291</v>
      </c>
      <c r="R95" s="301" t="s">
        <v>291</v>
      </c>
      <c r="S95" s="301" t="s">
        <v>291</v>
      </c>
      <c r="T95" s="314" t="s">
        <v>291</v>
      </c>
      <c r="U95" s="314"/>
      <c r="V95" s="314" t="s">
        <v>291</v>
      </c>
      <c r="W95" s="314"/>
    </row>
    <row r="96" spans="1:23" ht="17.25" customHeight="1">
      <c r="A96" s="312"/>
      <c r="B96" s="312"/>
      <c r="C96" s="300"/>
      <c r="D96" s="300" t="s">
        <v>439</v>
      </c>
      <c r="E96" s="313" t="s">
        <v>440</v>
      </c>
      <c r="F96" s="313"/>
      <c r="G96" s="314" t="s">
        <v>441</v>
      </c>
      <c r="H96" s="314"/>
      <c r="I96" s="301" t="s">
        <v>441</v>
      </c>
      <c r="J96" s="301" t="s">
        <v>441</v>
      </c>
      <c r="K96" s="301" t="s">
        <v>291</v>
      </c>
      <c r="L96" s="301" t="s">
        <v>441</v>
      </c>
      <c r="M96" s="301" t="s">
        <v>291</v>
      </c>
      <c r="N96" s="301" t="s">
        <v>291</v>
      </c>
      <c r="O96" s="301" t="s">
        <v>291</v>
      </c>
      <c r="P96" s="301" t="s">
        <v>291</v>
      </c>
      <c r="Q96" s="301" t="s">
        <v>291</v>
      </c>
      <c r="R96" s="301" t="s">
        <v>291</v>
      </c>
      <c r="S96" s="301" t="s">
        <v>291</v>
      </c>
      <c r="T96" s="314" t="s">
        <v>291</v>
      </c>
      <c r="U96" s="314"/>
      <c r="V96" s="314" t="s">
        <v>291</v>
      </c>
      <c r="W96" s="314"/>
    </row>
    <row r="97" spans="1:23" ht="17.25" customHeight="1">
      <c r="A97" s="312"/>
      <c r="B97" s="312"/>
      <c r="C97" s="300"/>
      <c r="D97" s="300" t="s">
        <v>442</v>
      </c>
      <c r="E97" s="313" t="s">
        <v>443</v>
      </c>
      <c r="F97" s="313"/>
      <c r="G97" s="314" t="s">
        <v>409</v>
      </c>
      <c r="H97" s="314"/>
      <c r="I97" s="301" t="s">
        <v>291</v>
      </c>
      <c r="J97" s="301" t="s">
        <v>291</v>
      </c>
      <c r="K97" s="301" t="s">
        <v>291</v>
      </c>
      <c r="L97" s="301" t="s">
        <v>291</v>
      </c>
      <c r="M97" s="301" t="s">
        <v>291</v>
      </c>
      <c r="N97" s="301" t="s">
        <v>291</v>
      </c>
      <c r="O97" s="301" t="s">
        <v>291</v>
      </c>
      <c r="P97" s="301" t="s">
        <v>291</v>
      </c>
      <c r="Q97" s="301" t="s">
        <v>291</v>
      </c>
      <c r="R97" s="301" t="s">
        <v>409</v>
      </c>
      <c r="S97" s="301" t="s">
        <v>409</v>
      </c>
      <c r="T97" s="314" t="s">
        <v>291</v>
      </c>
      <c r="U97" s="314"/>
      <c r="V97" s="314" t="s">
        <v>291</v>
      </c>
      <c r="W97" s="314"/>
    </row>
    <row r="98" spans="1:23" ht="13.5" customHeight="1">
      <c r="A98" s="315"/>
      <c r="B98" s="315"/>
      <c r="C98" s="298" t="s">
        <v>444</v>
      </c>
      <c r="D98" s="298"/>
      <c r="E98" s="316" t="s">
        <v>445</v>
      </c>
      <c r="F98" s="316"/>
      <c r="G98" s="311" t="s">
        <v>446</v>
      </c>
      <c r="H98" s="311"/>
      <c r="I98" s="299" t="s">
        <v>446</v>
      </c>
      <c r="J98" s="299" t="s">
        <v>446</v>
      </c>
      <c r="K98" s="299" t="s">
        <v>291</v>
      </c>
      <c r="L98" s="299" t="s">
        <v>446</v>
      </c>
      <c r="M98" s="299" t="s">
        <v>291</v>
      </c>
      <c r="N98" s="299" t="s">
        <v>291</v>
      </c>
      <c r="O98" s="299" t="s">
        <v>291</v>
      </c>
      <c r="P98" s="299" t="s">
        <v>291</v>
      </c>
      <c r="Q98" s="299" t="s">
        <v>291</v>
      </c>
      <c r="R98" s="299" t="s">
        <v>291</v>
      </c>
      <c r="S98" s="299" t="s">
        <v>291</v>
      </c>
      <c r="T98" s="311" t="s">
        <v>291</v>
      </c>
      <c r="U98" s="311"/>
      <c r="V98" s="311" t="s">
        <v>291</v>
      </c>
      <c r="W98" s="311"/>
    </row>
    <row r="99" spans="1:23" ht="13.5" customHeight="1">
      <c r="A99" s="312"/>
      <c r="B99" s="312"/>
      <c r="C99" s="300"/>
      <c r="D99" s="300" t="s">
        <v>325</v>
      </c>
      <c r="E99" s="313" t="s">
        <v>4</v>
      </c>
      <c r="F99" s="313"/>
      <c r="G99" s="314" t="s">
        <v>326</v>
      </c>
      <c r="H99" s="314"/>
      <c r="I99" s="301" t="s">
        <v>326</v>
      </c>
      <c r="J99" s="301" t="s">
        <v>326</v>
      </c>
      <c r="K99" s="301" t="s">
        <v>291</v>
      </c>
      <c r="L99" s="301" t="s">
        <v>326</v>
      </c>
      <c r="M99" s="301" t="s">
        <v>291</v>
      </c>
      <c r="N99" s="301" t="s">
        <v>291</v>
      </c>
      <c r="O99" s="301" t="s">
        <v>291</v>
      </c>
      <c r="P99" s="301" t="s">
        <v>291</v>
      </c>
      <c r="Q99" s="301" t="s">
        <v>291</v>
      </c>
      <c r="R99" s="301" t="s">
        <v>291</v>
      </c>
      <c r="S99" s="301" t="s">
        <v>291</v>
      </c>
      <c r="T99" s="314" t="s">
        <v>291</v>
      </c>
      <c r="U99" s="314"/>
      <c r="V99" s="314" t="s">
        <v>291</v>
      </c>
      <c r="W99" s="314"/>
    </row>
    <row r="100" spans="1:23" ht="13.5" customHeight="1">
      <c r="A100" s="312"/>
      <c r="B100" s="312"/>
      <c r="C100" s="300"/>
      <c r="D100" s="300" t="s">
        <v>295</v>
      </c>
      <c r="E100" s="313" t="s">
        <v>3</v>
      </c>
      <c r="F100" s="313"/>
      <c r="G100" s="314" t="s">
        <v>349</v>
      </c>
      <c r="H100" s="314"/>
      <c r="I100" s="301" t="s">
        <v>349</v>
      </c>
      <c r="J100" s="301" t="s">
        <v>349</v>
      </c>
      <c r="K100" s="301" t="s">
        <v>291</v>
      </c>
      <c r="L100" s="301" t="s">
        <v>349</v>
      </c>
      <c r="M100" s="301" t="s">
        <v>291</v>
      </c>
      <c r="N100" s="301" t="s">
        <v>291</v>
      </c>
      <c r="O100" s="301" t="s">
        <v>291</v>
      </c>
      <c r="P100" s="301" t="s">
        <v>291</v>
      </c>
      <c r="Q100" s="301" t="s">
        <v>291</v>
      </c>
      <c r="R100" s="301" t="s">
        <v>291</v>
      </c>
      <c r="S100" s="301" t="s">
        <v>291</v>
      </c>
      <c r="T100" s="314" t="s">
        <v>291</v>
      </c>
      <c r="U100" s="314"/>
      <c r="V100" s="314" t="s">
        <v>291</v>
      </c>
      <c r="W100" s="314"/>
    </row>
    <row r="101" spans="1:23" ht="13.5" customHeight="1">
      <c r="A101" s="315"/>
      <c r="B101" s="315"/>
      <c r="C101" s="298" t="s">
        <v>5</v>
      </c>
      <c r="D101" s="298"/>
      <c r="E101" s="316" t="s">
        <v>334</v>
      </c>
      <c r="F101" s="316"/>
      <c r="G101" s="311" t="s">
        <v>447</v>
      </c>
      <c r="H101" s="311"/>
      <c r="I101" s="299" t="s">
        <v>448</v>
      </c>
      <c r="J101" s="299" t="s">
        <v>448</v>
      </c>
      <c r="K101" s="299" t="s">
        <v>291</v>
      </c>
      <c r="L101" s="299" t="s">
        <v>448</v>
      </c>
      <c r="M101" s="299" t="s">
        <v>291</v>
      </c>
      <c r="N101" s="299" t="s">
        <v>291</v>
      </c>
      <c r="O101" s="299" t="s">
        <v>291</v>
      </c>
      <c r="P101" s="299" t="s">
        <v>291</v>
      </c>
      <c r="Q101" s="299" t="s">
        <v>291</v>
      </c>
      <c r="R101" s="299" t="s">
        <v>375</v>
      </c>
      <c r="S101" s="299" t="s">
        <v>375</v>
      </c>
      <c r="T101" s="311" t="s">
        <v>375</v>
      </c>
      <c r="U101" s="311"/>
      <c r="V101" s="311" t="s">
        <v>291</v>
      </c>
      <c r="W101" s="311"/>
    </row>
    <row r="102" spans="1:23" ht="13.5" customHeight="1">
      <c r="A102" s="312"/>
      <c r="B102" s="312"/>
      <c r="C102" s="300"/>
      <c r="D102" s="300" t="s">
        <v>325</v>
      </c>
      <c r="E102" s="313" t="s">
        <v>4</v>
      </c>
      <c r="F102" s="313"/>
      <c r="G102" s="314" t="s">
        <v>449</v>
      </c>
      <c r="H102" s="314"/>
      <c r="I102" s="301" t="s">
        <v>449</v>
      </c>
      <c r="J102" s="301" t="s">
        <v>449</v>
      </c>
      <c r="K102" s="301" t="s">
        <v>291</v>
      </c>
      <c r="L102" s="301" t="s">
        <v>449</v>
      </c>
      <c r="M102" s="301" t="s">
        <v>291</v>
      </c>
      <c r="N102" s="301" t="s">
        <v>291</v>
      </c>
      <c r="O102" s="301" t="s">
        <v>291</v>
      </c>
      <c r="P102" s="301" t="s">
        <v>291</v>
      </c>
      <c r="Q102" s="301" t="s">
        <v>291</v>
      </c>
      <c r="R102" s="301" t="s">
        <v>291</v>
      </c>
      <c r="S102" s="301" t="s">
        <v>291</v>
      </c>
      <c r="T102" s="314" t="s">
        <v>291</v>
      </c>
      <c r="U102" s="314"/>
      <c r="V102" s="314" t="s">
        <v>291</v>
      </c>
      <c r="W102" s="314"/>
    </row>
    <row r="103" spans="1:23" ht="13.5" customHeight="1">
      <c r="A103" s="312"/>
      <c r="B103" s="312"/>
      <c r="C103" s="300"/>
      <c r="D103" s="300" t="s">
        <v>313</v>
      </c>
      <c r="E103" s="313" t="s">
        <v>314</v>
      </c>
      <c r="F103" s="313"/>
      <c r="G103" s="314" t="s">
        <v>450</v>
      </c>
      <c r="H103" s="314"/>
      <c r="I103" s="301" t="s">
        <v>450</v>
      </c>
      <c r="J103" s="301" t="s">
        <v>450</v>
      </c>
      <c r="K103" s="301" t="s">
        <v>291</v>
      </c>
      <c r="L103" s="301" t="s">
        <v>450</v>
      </c>
      <c r="M103" s="301" t="s">
        <v>291</v>
      </c>
      <c r="N103" s="301" t="s">
        <v>291</v>
      </c>
      <c r="O103" s="301" t="s">
        <v>291</v>
      </c>
      <c r="P103" s="301" t="s">
        <v>291</v>
      </c>
      <c r="Q103" s="301" t="s">
        <v>291</v>
      </c>
      <c r="R103" s="301" t="s">
        <v>291</v>
      </c>
      <c r="S103" s="301" t="s">
        <v>291</v>
      </c>
      <c r="T103" s="314" t="s">
        <v>291</v>
      </c>
      <c r="U103" s="314"/>
      <c r="V103" s="314" t="s">
        <v>291</v>
      </c>
      <c r="W103" s="314"/>
    </row>
    <row r="104" spans="1:24" ht="8.25" customHeight="1">
      <c r="A104" s="305" t="s">
        <v>0</v>
      </c>
      <c r="B104" s="305"/>
      <c r="C104" s="305" t="s">
        <v>35</v>
      </c>
      <c r="D104" s="305" t="s">
        <v>2</v>
      </c>
      <c r="E104" s="306" t="s">
        <v>255</v>
      </c>
      <c r="F104" s="306"/>
      <c r="G104" s="305" t="s">
        <v>173</v>
      </c>
      <c r="H104" s="305"/>
      <c r="I104" s="305" t="s">
        <v>256</v>
      </c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289"/>
    </row>
    <row r="105" spans="1:24" ht="11.25" customHeight="1">
      <c r="A105" s="305"/>
      <c r="B105" s="305"/>
      <c r="C105" s="305"/>
      <c r="D105" s="305"/>
      <c r="E105" s="306"/>
      <c r="F105" s="306"/>
      <c r="G105" s="305"/>
      <c r="H105" s="305"/>
      <c r="I105" s="305" t="s">
        <v>257</v>
      </c>
      <c r="J105" s="305" t="s">
        <v>10</v>
      </c>
      <c r="K105" s="305"/>
      <c r="L105" s="305"/>
      <c r="M105" s="305"/>
      <c r="N105" s="305"/>
      <c r="O105" s="305"/>
      <c r="P105" s="305"/>
      <c r="Q105" s="305"/>
      <c r="R105" s="305" t="s">
        <v>258</v>
      </c>
      <c r="S105" s="305" t="s">
        <v>10</v>
      </c>
      <c r="T105" s="305"/>
      <c r="U105" s="305"/>
      <c r="V105" s="305"/>
      <c r="W105" s="305"/>
      <c r="X105" s="289"/>
    </row>
    <row r="106" spans="1:23" ht="2.25" customHeight="1">
      <c r="A106" s="305"/>
      <c r="B106" s="305"/>
      <c r="C106" s="305"/>
      <c r="D106" s="305"/>
      <c r="E106" s="306"/>
      <c r="F106" s="306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 t="s">
        <v>259</v>
      </c>
      <c r="T106" s="305" t="s">
        <v>9</v>
      </c>
      <c r="U106" s="305"/>
      <c r="V106" s="305" t="s">
        <v>260</v>
      </c>
      <c r="W106" s="305"/>
    </row>
    <row r="107" spans="1:24" ht="5.25" customHeight="1">
      <c r="A107" s="305"/>
      <c r="B107" s="305"/>
      <c r="C107" s="305"/>
      <c r="D107" s="305"/>
      <c r="E107" s="306"/>
      <c r="F107" s="306"/>
      <c r="G107" s="305"/>
      <c r="H107" s="305"/>
      <c r="I107" s="305"/>
      <c r="J107" s="305" t="s">
        <v>261</v>
      </c>
      <c r="K107" s="305" t="s">
        <v>10</v>
      </c>
      <c r="L107" s="305"/>
      <c r="M107" s="305" t="s">
        <v>262</v>
      </c>
      <c r="N107" s="305" t="s">
        <v>263</v>
      </c>
      <c r="O107" s="305" t="s">
        <v>264</v>
      </c>
      <c r="P107" s="305" t="s">
        <v>265</v>
      </c>
      <c r="Q107" s="305" t="s">
        <v>266</v>
      </c>
      <c r="R107" s="305"/>
      <c r="S107" s="305"/>
      <c r="T107" s="305"/>
      <c r="U107" s="305"/>
      <c r="V107" s="305"/>
      <c r="W107" s="305"/>
      <c r="X107" s="289"/>
    </row>
    <row r="108" spans="1:24" ht="2.25" customHeight="1">
      <c r="A108" s="305"/>
      <c r="B108" s="305"/>
      <c r="C108" s="305"/>
      <c r="D108" s="305"/>
      <c r="E108" s="306"/>
      <c r="F108" s="306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 t="s">
        <v>267</v>
      </c>
      <c r="U108" s="305"/>
      <c r="V108" s="305"/>
      <c r="W108" s="305"/>
      <c r="X108" s="289"/>
    </row>
    <row r="109" spans="1:24" ht="39.75" customHeight="1">
      <c r="A109" s="305"/>
      <c r="B109" s="305"/>
      <c r="C109" s="305"/>
      <c r="D109" s="305"/>
      <c r="E109" s="306"/>
      <c r="F109" s="306"/>
      <c r="G109" s="305"/>
      <c r="H109" s="305"/>
      <c r="I109" s="305"/>
      <c r="J109" s="305"/>
      <c r="K109" s="288" t="s">
        <v>268</v>
      </c>
      <c r="L109" s="288" t="s">
        <v>269</v>
      </c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289"/>
    </row>
    <row r="110" spans="1:23" ht="8.25" customHeight="1">
      <c r="A110" s="307" t="s">
        <v>270</v>
      </c>
      <c r="B110" s="307"/>
      <c r="C110" s="290" t="s">
        <v>271</v>
      </c>
      <c r="D110" s="290" t="s">
        <v>272</v>
      </c>
      <c r="E110" s="306" t="s">
        <v>273</v>
      </c>
      <c r="F110" s="306"/>
      <c r="G110" s="307" t="s">
        <v>274</v>
      </c>
      <c r="H110" s="307"/>
      <c r="I110" s="290" t="s">
        <v>275</v>
      </c>
      <c r="J110" s="290" t="s">
        <v>276</v>
      </c>
      <c r="K110" s="290" t="s">
        <v>277</v>
      </c>
      <c r="L110" s="290" t="s">
        <v>278</v>
      </c>
      <c r="M110" s="290" t="s">
        <v>279</v>
      </c>
      <c r="N110" s="290" t="s">
        <v>280</v>
      </c>
      <c r="O110" s="290" t="s">
        <v>281</v>
      </c>
      <c r="P110" s="290" t="s">
        <v>282</v>
      </c>
      <c r="Q110" s="290" t="s">
        <v>283</v>
      </c>
      <c r="R110" s="290" t="s">
        <v>284</v>
      </c>
      <c r="S110" s="290" t="s">
        <v>285</v>
      </c>
      <c r="T110" s="307" t="s">
        <v>286</v>
      </c>
      <c r="U110" s="307"/>
      <c r="V110" s="307" t="s">
        <v>287</v>
      </c>
      <c r="W110" s="307"/>
    </row>
    <row r="111" spans="1:23" ht="30" customHeight="1">
      <c r="A111" s="312"/>
      <c r="B111" s="312"/>
      <c r="C111" s="300"/>
      <c r="D111" s="300" t="s">
        <v>304</v>
      </c>
      <c r="E111" s="313" t="s">
        <v>305</v>
      </c>
      <c r="F111" s="313"/>
      <c r="G111" s="314" t="s">
        <v>375</v>
      </c>
      <c r="H111" s="314"/>
      <c r="I111" s="301" t="s">
        <v>291</v>
      </c>
      <c r="J111" s="301" t="s">
        <v>291</v>
      </c>
      <c r="K111" s="301" t="s">
        <v>291</v>
      </c>
      <c r="L111" s="301" t="s">
        <v>291</v>
      </c>
      <c r="M111" s="301" t="s">
        <v>291</v>
      </c>
      <c r="N111" s="301" t="s">
        <v>291</v>
      </c>
      <c r="O111" s="301" t="s">
        <v>291</v>
      </c>
      <c r="P111" s="301" t="s">
        <v>291</v>
      </c>
      <c r="Q111" s="301" t="s">
        <v>291</v>
      </c>
      <c r="R111" s="301" t="s">
        <v>375</v>
      </c>
      <c r="S111" s="301" t="s">
        <v>375</v>
      </c>
      <c r="T111" s="314" t="s">
        <v>375</v>
      </c>
      <c r="U111" s="314"/>
      <c r="V111" s="314" t="s">
        <v>291</v>
      </c>
      <c r="W111" s="314"/>
    </row>
    <row r="112" spans="1:23" ht="17.25" customHeight="1">
      <c r="A112" s="308" t="s">
        <v>451</v>
      </c>
      <c r="B112" s="308"/>
      <c r="C112" s="291"/>
      <c r="D112" s="291"/>
      <c r="E112" s="309" t="s">
        <v>452</v>
      </c>
      <c r="F112" s="309"/>
      <c r="G112" s="310" t="s">
        <v>453</v>
      </c>
      <c r="H112" s="310"/>
      <c r="I112" s="297" t="s">
        <v>453</v>
      </c>
      <c r="J112" s="297" t="s">
        <v>453</v>
      </c>
      <c r="K112" s="297" t="s">
        <v>453</v>
      </c>
      <c r="L112" s="297" t="s">
        <v>291</v>
      </c>
      <c r="M112" s="297" t="s">
        <v>291</v>
      </c>
      <c r="N112" s="297" t="s">
        <v>291</v>
      </c>
      <c r="O112" s="297" t="s">
        <v>291</v>
      </c>
      <c r="P112" s="297" t="s">
        <v>291</v>
      </c>
      <c r="Q112" s="297" t="s">
        <v>291</v>
      </c>
      <c r="R112" s="297" t="s">
        <v>291</v>
      </c>
      <c r="S112" s="297" t="s">
        <v>291</v>
      </c>
      <c r="T112" s="310" t="s">
        <v>291</v>
      </c>
      <c r="U112" s="310"/>
      <c r="V112" s="310" t="s">
        <v>291</v>
      </c>
      <c r="W112" s="310"/>
    </row>
    <row r="113" spans="1:23" ht="17.25" customHeight="1">
      <c r="A113" s="315"/>
      <c r="B113" s="315"/>
      <c r="C113" s="298" t="s">
        <v>454</v>
      </c>
      <c r="D113" s="298"/>
      <c r="E113" s="316" t="s">
        <v>455</v>
      </c>
      <c r="F113" s="316"/>
      <c r="G113" s="311" t="s">
        <v>453</v>
      </c>
      <c r="H113" s="311"/>
      <c r="I113" s="299" t="s">
        <v>453</v>
      </c>
      <c r="J113" s="299" t="s">
        <v>453</v>
      </c>
      <c r="K113" s="299" t="s">
        <v>453</v>
      </c>
      <c r="L113" s="299" t="s">
        <v>291</v>
      </c>
      <c r="M113" s="299" t="s">
        <v>291</v>
      </c>
      <c r="N113" s="299" t="s">
        <v>291</v>
      </c>
      <c r="O113" s="299" t="s">
        <v>291</v>
      </c>
      <c r="P113" s="299" t="s">
        <v>291</v>
      </c>
      <c r="Q113" s="299" t="s">
        <v>291</v>
      </c>
      <c r="R113" s="299" t="s">
        <v>291</v>
      </c>
      <c r="S113" s="299" t="s">
        <v>291</v>
      </c>
      <c r="T113" s="311" t="s">
        <v>291</v>
      </c>
      <c r="U113" s="311"/>
      <c r="V113" s="311" t="s">
        <v>291</v>
      </c>
      <c r="W113" s="311"/>
    </row>
    <row r="114" spans="1:23" ht="13.5" customHeight="1">
      <c r="A114" s="312"/>
      <c r="B114" s="312"/>
      <c r="C114" s="300"/>
      <c r="D114" s="300" t="s">
        <v>385</v>
      </c>
      <c r="E114" s="313" t="s">
        <v>386</v>
      </c>
      <c r="F114" s="313"/>
      <c r="G114" s="314" t="s">
        <v>456</v>
      </c>
      <c r="H114" s="314"/>
      <c r="I114" s="301" t="s">
        <v>456</v>
      </c>
      <c r="J114" s="301" t="s">
        <v>456</v>
      </c>
      <c r="K114" s="301" t="s">
        <v>456</v>
      </c>
      <c r="L114" s="301" t="s">
        <v>291</v>
      </c>
      <c r="M114" s="301" t="s">
        <v>291</v>
      </c>
      <c r="N114" s="301" t="s">
        <v>291</v>
      </c>
      <c r="O114" s="301" t="s">
        <v>291</v>
      </c>
      <c r="P114" s="301" t="s">
        <v>291</v>
      </c>
      <c r="Q114" s="301" t="s">
        <v>291</v>
      </c>
      <c r="R114" s="301" t="s">
        <v>291</v>
      </c>
      <c r="S114" s="301" t="s">
        <v>291</v>
      </c>
      <c r="T114" s="314" t="s">
        <v>291</v>
      </c>
      <c r="U114" s="314"/>
      <c r="V114" s="314" t="s">
        <v>291</v>
      </c>
      <c r="W114" s="314"/>
    </row>
    <row r="115" spans="1:23" ht="13.5" customHeight="1">
      <c r="A115" s="312"/>
      <c r="B115" s="312"/>
      <c r="C115" s="300"/>
      <c r="D115" s="300" t="s">
        <v>388</v>
      </c>
      <c r="E115" s="313" t="s">
        <v>389</v>
      </c>
      <c r="F115" s="313"/>
      <c r="G115" s="314" t="s">
        <v>457</v>
      </c>
      <c r="H115" s="314"/>
      <c r="I115" s="301" t="s">
        <v>457</v>
      </c>
      <c r="J115" s="301" t="s">
        <v>457</v>
      </c>
      <c r="K115" s="301" t="s">
        <v>457</v>
      </c>
      <c r="L115" s="301" t="s">
        <v>291</v>
      </c>
      <c r="M115" s="301" t="s">
        <v>291</v>
      </c>
      <c r="N115" s="301" t="s">
        <v>291</v>
      </c>
      <c r="O115" s="301" t="s">
        <v>291</v>
      </c>
      <c r="P115" s="301" t="s">
        <v>291</v>
      </c>
      <c r="Q115" s="301" t="s">
        <v>291</v>
      </c>
      <c r="R115" s="301" t="s">
        <v>291</v>
      </c>
      <c r="S115" s="301" t="s">
        <v>291</v>
      </c>
      <c r="T115" s="314" t="s">
        <v>291</v>
      </c>
      <c r="U115" s="314"/>
      <c r="V115" s="314" t="s">
        <v>291</v>
      </c>
      <c r="W115" s="314"/>
    </row>
    <row r="116" spans="1:23" ht="13.5" customHeight="1">
      <c r="A116" s="312"/>
      <c r="B116" s="312"/>
      <c r="C116" s="300"/>
      <c r="D116" s="300" t="s">
        <v>344</v>
      </c>
      <c r="E116" s="313" t="s">
        <v>345</v>
      </c>
      <c r="F116" s="313"/>
      <c r="G116" s="314" t="s">
        <v>458</v>
      </c>
      <c r="H116" s="314"/>
      <c r="I116" s="301" t="s">
        <v>458</v>
      </c>
      <c r="J116" s="301" t="s">
        <v>458</v>
      </c>
      <c r="K116" s="301" t="s">
        <v>458</v>
      </c>
      <c r="L116" s="301" t="s">
        <v>291</v>
      </c>
      <c r="M116" s="301" t="s">
        <v>291</v>
      </c>
      <c r="N116" s="301" t="s">
        <v>291</v>
      </c>
      <c r="O116" s="301" t="s">
        <v>291</v>
      </c>
      <c r="P116" s="301" t="s">
        <v>291</v>
      </c>
      <c r="Q116" s="301" t="s">
        <v>291</v>
      </c>
      <c r="R116" s="301" t="s">
        <v>291</v>
      </c>
      <c r="S116" s="301" t="s">
        <v>291</v>
      </c>
      <c r="T116" s="314" t="s">
        <v>291</v>
      </c>
      <c r="U116" s="314"/>
      <c r="V116" s="314" t="s">
        <v>291</v>
      </c>
      <c r="W116" s="314"/>
    </row>
    <row r="117" spans="1:23" ht="17.25" customHeight="1">
      <c r="A117" s="308" t="s">
        <v>39</v>
      </c>
      <c r="B117" s="308"/>
      <c r="C117" s="291"/>
      <c r="D117" s="291"/>
      <c r="E117" s="309" t="s">
        <v>459</v>
      </c>
      <c r="F117" s="309"/>
      <c r="G117" s="310" t="s">
        <v>460</v>
      </c>
      <c r="H117" s="310"/>
      <c r="I117" s="297" t="s">
        <v>461</v>
      </c>
      <c r="J117" s="297" t="s">
        <v>462</v>
      </c>
      <c r="K117" s="297" t="s">
        <v>463</v>
      </c>
      <c r="L117" s="297" t="s">
        <v>464</v>
      </c>
      <c r="M117" s="297" t="s">
        <v>291</v>
      </c>
      <c r="N117" s="297" t="s">
        <v>409</v>
      </c>
      <c r="O117" s="297" t="s">
        <v>291</v>
      </c>
      <c r="P117" s="297" t="s">
        <v>291</v>
      </c>
      <c r="Q117" s="297" t="s">
        <v>291</v>
      </c>
      <c r="R117" s="297" t="s">
        <v>465</v>
      </c>
      <c r="S117" s="297" t="s">
        <v>465</v>
      </c>
      <c r="T117" s="310" t="s">
        <v>291</v>
      </c>
      <c r="U117" s="310"/>
      <c r="V117" s="310" t="s">
        <v>291</v>
      </c>
      <c r="W117" s="310"/>
    </row>
    <row r="118" spans="1:23" ht="13.5" customHeight="1">
      <c r="A118" s="315"/>
      <c r="B118" s="315"/>
      <c r="C118" s="298" t="s">
        <v>466</v>
      </c>
      <c r="D118" s="298"/>
      <c r="E118" s="316" t="s">
        <v>467</v>
      </c>
      <c r="F118" s="316"/>
      <c r="G118" s="311" t="s">
        <v>468</v>
      </c>
      <c r="H118" s="311"/>
      <c r="I118" s="299" t="s">
        <v>468</v>
      </c>
      <c r="J118" s="299" t="s">
        <v>469</v>
      </c>
      <c r="K118" s="299" t="s">
        <v>463</v>
      </c>
      <c r="L118" s="299" t="s">
        <v>470</v>
      </c>
      <c r="M118" s="299" t="s">
        <v>291</v>
      </c>
      <c r="N118" s="299" t="s">
        <v>409</v>
      </c>
      <c r="O118" s="299" t="s">
        <v>291</v>
      </c>
      <c r="P118" s="299" t="s">
        <v>291</v>
      </c>
      <c r="Q118" s="299" t="s">
        <v>291</v>
      </c>
      <c r="R118" s="299" t="s">
        <v>291</v>
      </c>
      <c r="S118" s="299" t="s">
        <v>291</v>
      </c>
      <c r="T118" s="311" t="s">
        <v>291</v>
      </c>
      <c r="U118" s="311"/>
      <c r="V118" s="311" t="s">
        <v>291</v>
      </c>
      <c r="W118" s="311"/>
    </row>
    <row r="119" spans="1:23" ht="13.5" customHeight="1">
      <c r="A119" s="312"/>
      <c r="B119" s="312"/>
      <c r="C119" s="300"/>
      <c r="D119" s="300" t="s">
        <v>471</v>
      </c>
      <c r="E119" s="313" t="s">
        <v>472</v>
      </c>
      <c r="F119" s="313"/>
      <c r="G119" s="314" t="s">
        <v>409</v>
      </c>
      <c r="H119" s="314"/>
      <c r="I119" s="301" t="s">
        <v>409</v>
      </c>
      <c r="J119" s="301" t="s">
        <v>291</v>
      </c>
      <c r="K119" s="301" t="s">
        <v>291</v>
      </c>
      <c r="L119" s="301" t="s">
        <v>291</v>
      </c>
      <c r="M119" s="301" t="s">
        <v>291</v>
      </c>
      <c r="N119" s="301" t="s">
        <v>409</v>
      </c>
      <c r="O119" s="301" t="s">
        <v>291</v>
      </c>
      <c r="P119" s="301" t="s">
        <v>291</v>
      </c>
      <c r="Q119" s="301" t="s">
        <v>291</v>
      </c>
      <c r="R119" s="301" t="s">
        <v>291</v>
      </c>
      <c r="S119" s="301" t="s">
        <v>291</v>
      </c>
      <c r="T119" s="314" t="s">
        <v>291</v>
      </c>
      <c r="U119" s="314"/>
      <c r="V119" s="314" t="s">
        <v>291</v>
      </c>
      <c r="W119" s="314"/>
    </row>
    <row r="120" spans="1:23" ht="13.5" customHeight="1">
      <c r="A120" s="312"/>
      <c r="B120" s="312"/>
      <c r="C120" s="300"/>
      <c r="D120" s="300" t="s">
        <v>379</v>
      </c>
      <c r="E120" s="313" t="s">
        <v>380</v>
      </c>
      <c r="F120" s="313"/>
      <c r="G120" s="314" t="s">
        <v>473</v>
      </c>
      <c r="H120" s="314"/>
      <c r="I120" s="301" t="s">
        <v>473</v>
      </c>
      <c r="J120" s="301" t="s">
        <v>473</v>
      </c>
      <c r="K120" s="301" t="s">
        <v>473</v>
      </c>
      <c r="L120" s="301" t="s">
        <v>291</v>
      </c>
      <c r="M120" s="301" t="s">
        <v>291</v>
      </c>
      <c r="N120" s="301" t="s">
        <v>291</v>
      </c>
      <c r="O120" s="301" t="s">
        <v>291</v>
      </c>
      <c r="P120" s="301" t="s">
        <v>291</v>
      </c>
      <c r="Q120" s="301" t="s">
        <v>291</v>
      </c>
      <c r="R120" s="301" t="s">
        <v>291</v>
      </c>
      <c r="S120" s="301" t="s">
        <v>291</v>
      </c>
      <c r="T120" s="314" t="s">
        <v>291</v>
      </c>
      <c r="U120" s="314"/>
      <c r="V120" s="314" t="s">
        <v>291</v>
      </c>
      <c r="W120" s="314"/>
    </row>
    <row r="121" spans="1:23" ht="13.5" customHeight="1">
      <c r="A121" s="312"/>
      <c r="B121" s="312"/>
      <c r="C121" s="300"/>
      <c r="D121" s="300" t="s">
        <v>382</v>
      </c>
      <c r="E121" s="313" t="s">
        <v>383</v>
      </c>
      <c r="F121" s="313"/>
      <c r="G121" s="314" t="s">
        <v>328</v>
      </c>
      <c r="H121" s="314"/>
      <c r="I121" s="301" t="s">
        <v>328</v>
      </c>
      <c r="J121" s="301" t="s">
        <v>328</v>
      </c>
      <c r="K121" s="301" t="s">
        <v>328</v>
      </c>
      <c r="L121" s="301" t="s">
        <v>291</v>
      </c>
      <c r="M121" s="301" t="s">
        <v>291</v>
      </c>
      <c r="N121" s="301" t="s">
        <v>291</v>
      </c>
      <c r="O121" s="301" t="s">
        <v>291</v>
      </c>
      <c r="P121" s="301" t="s">
        <v>291</v>
      </c>
      <c r="Q121" s="301" t="s">
        <v>291</v>
      </c>
      <c r="R121" s="301" t="s">
        <v>291</v>
      </c>
      <c r="S121" s="301" t="s">
        <v>291</v>
      </c>
      <c r="T121" s="314" t="s">
        <v>291</v>
      </c>
      <c r="U121" s="314"/>
      <c r="V121" s="314" t="s">
        <v>291</v>
      </c>
      <c r="W121" s="314"/>
    </row>
    <row r="122" spans="1:23" ht="13.5" customHeight="1">
      <c r="A122" s="312"/>
      <c r="B122" s="312"/>
      <c r="C122" s="300"/>
      <c r="D122" s="300" t="s">
        <v>385</v>
      </c>
      <c r="E122" s="313" t="s">
        <v>386</v>
      </c>
      <c r="F122" s="313"/>
      <c r="G122" s="314" t="s">
        <v>474</v>
      </c>
      <c r="H122" s="314"/>
      <c r="I122" s="301" t="s">
        <v>474</v>
      </c>
      <c r="J122" s="301" t="s">
        <v>474</v>
      </c>
      <c r="K122" s="301" t="s">
        <v>474</v>
      </c>
      <c r="L122" s="301" t="s">
        <v>291</v>
      </c>
      <c r="M122" s="301" t="s">
        <v>291</v>
      </c>
      <c r="N122" s="301" t="s">
        <v>291</v>
      </c>
      <c r="O122" s="301" t="s">
        <v>291</v>
      </c>
      <c r="P122" s="301" t="s">
        <v>291</v>
      </c>
      <c r="Q122" s="301" t="s">
        <v>291</v>
      </c>
      <c r="R122" s="301" t="s">
        <v>291</v>
      </c>
      <c r="S122" s="301" t="s">
        <v>291</v>
      </c>
      <c r="T122" s="314" t="s">
        <v>291</v>
      </c>
      <c r="U122" s="314"/>
      <c r="V122" s="314" t="s">
        <v>291</v>
      </c>
      <c r="W122" s="314"/>
    </row>
    <row r="123" spans="1:23" ht="13.5" customHeight="1">
      <c r="A123" s="312"/>
      <c r="B123" s="312"/>
      <c r="C123" s="300"/>
      <c r="D123" s="300" t="s">
        <v>388</v>
      </c>
      <c r="E123" s="313" t="s">
        <v>389</v>
      </c>
      <c r="F123" s="313"/>
      <c r="G123" s="314" t="s">
        <v>475</v>
      </c>
      <c r="H123" s="314"/>
      <c r="I123" s="301" t="s">
        <v>475</v>
      </c>
      <c r="J123" s="301" t="s">
        <v>475</v>
      </c>
      <c r="K123" s="301" t="s">
        <v>475</v>
      </c>
      <c r="L123" s="301" t="s">
        <v>291</v>
      </c>
      <c r="M123" s="301" t="s">
        <v>291</v>
      </c>
      <c r="N123" s="301" t="s">
        <v>291</v>
      </c>
      <c r="O123" s="301" t="s">
        <v>291</v>
      </c>
      <c r="P123" s="301" t="s">
        <v>291</v>
      </c>
      <c r="Q123" s="301" t="s">
        <v>291</v>
      </c>
      <c r="R123" s="301" t="s">
        <v>291</v>
      </c>
      <c r="S123" s="301" t="s">
        <v>291</v>
      </c>
      <c r="T123" s="314" t="s">
        <v>291</v>
      </c>
      <c r="U123" s="314"/>
      <c r="V123" s="314" t="s">
        <v>291</v>
      </c>
      <c r="W123" s="314"/>
    </row>
    <row r="124" spans="1:23" ht="13.5" customHeight="1">
      <c r="A124" s="312"/>
      <c r="B124" s="312"/>
      <c r="C124" s="300"/>
      <c r="D124" s="300" t="s">
        <v>325</v>
      </c>
      <c r="E124" s="313" t="s">
        <v>4</v>
      </c>
      <c r="F124" s="313"/>
      <c r="G124" s="314" t="s">
        <v>476</v>
      </c>
      <c r="H124" s="314"/>
      <c r="I124" s="301" t="s">
        <v>476</v>
      </c>
      <c r="J124" s="301" t="s">
        <v>476</v>
      </c>
      <c r="K124" s="301" t="s">
        <v>291</v>
      </c>
      <c r="L124" s="301" t="s">
        <v>476</v>
      </c>
      <c r="M124" s="301" t="s">
        <v>291</v>
      </c>
      <c r="N124" s="301" t="s">
        <v>291</v>
      </c>
      <c r="O124" s="301" t="s">
        <v>291</v>
      </c>
      <c r="P124" s="301" t="s">
        <v>291</v>
      </c>
      <c r="Q124" s="301" t="s">
        <v>291</v>
      </c>
      <c r="R124" s="301" t="s">
        <v>291</v>
      </c>
      <c r="S124" s="301" t="s">
        <v>291</v>
      </c>
      <c r="T124" s="314" t="s">
        <v>291</v>
      </c>
      <c r="U124" s="314"/>
      <c r="V124" s="314" t="s">
        <v>291</v>
      </c>
      <c r="W124" s="314"/>
    </row>
    <row r="125" spans="1:23" ht="13.5" customHeight="1">
      <c r="A125" s="312"/>
      <c r="B125" s="312"/>
      <c r="C125" s="300"/>
      <c r="D125" s="300" t="s">
        <v>347</v>
      </c>
      <c r="E125" s="313" t="s">
        <v>348</v>
      </c>
      <c r="F125" s="313"/>
      <c r="G125" s="314" t="s">
        <v>298</v>
      </c>
      <c r="H125" s="314"/>
      <c r="I125" s="301" t="s">
        <v>298</v>
      </c>
      <c r="J125" s="301" t="s">
        <v>298</v>
      </c>
      <c r="K125" s="301" t="s">
        <v>291</v>
      </c>
      <c r="L125" s="301" t="s">
        <v>298</v>
      </c>
      <c r="M125" s="301" t="s">
        <v>291</v>
      </c>
      <c r="N125" s="301" t="s">
        <v>291</v>
      </c>
      <c r="O125" s="301" t="s">
        <v>291</v>
      </c>
      <c r="P125" s="301" t="s">
        <v>291</v>
      </c>
      <c r="Q125" s="301" t="s">
        <v>291</v>
      </c>
      <c r="R125" s="301" t="s">
        <v>291</v>
      </c>
      <c r="S125" s="301" t="s">
        <v>291</v>
      </c>
      <c r="T125" s="314" t="s">
        <v>291</v>
      </c>
      <c r="U125" s="314"/>
      <c r="V125" s="314" t="s">
        <v>291</v>
      </c>
      <c r="W125" s="314"/>
    </row>
    <row r="126" spans="1:23" ht="13.5" customHeight="1">
      <c r="A126" s="312"/>
      <c r="B126" s="312"/>
      <c r="C126" s="300"/>
      <c r="D126" s="300" t="s">
        <v>350</v>
      </c>
      <c r="E126" s="313" t="s">
        <v>351</v>
      </c>
      <c r="F126" s="313"/>
      <c r="G126" s="314" t="s">
        <v>477</v>
      </c>
      <c r="H126" s="314"/>
      <c r="I126" s="301" t="s">
        <v>477</v>
      </c>
      <c r="J126" s="301" t="s">
        <v>477</v>
      </c>
      <c r="K126" s="301" t="s">
        <v>291</v>
      </c>
      <c r="L126" s="301" t="s">
        <v>477</v>
      </c>
      <c r="M126" s="301" t="s">
        <v>291</v>
      </c>
      <c r="N126" s="301" t="s">
        <v>291</v>
      </c>
      <c r="O126" s="301" t="s">
        <v>291</v>
      </c>
      <c r="P126" s="301" t="s">
        <v>291</v>
      </c>
      <c r="Q126" s="301" t="s">
        <v>291</v>
      </c>
      <c r="R126" s="301" t="s">
        <v>291</v>
      </c>
      <c r="S126" s="301" t="s">
        <v>291</v>
      </c>
      <c r="T126" s="314" t="s">
        <v>291</v>
      </c>
      <c r="U126" s="314"/>
      <c r="V126" s="314" t="s">
        <v>291</v>
      </c>
      <c r="W126" s="314"/>
    </row>
    <row r="127" spans="1:23" ht="13.5" customHeight="1">
      <c r="A127" s="312"/>
      <c r="B127" s="312"/>
      <c r="C127" s="300"/>
      <c r="D127" s="300" t="s">
        <v>295</v>
      </c>
      <c r="E127" s="313" t="s">
        <v>3</v>
      </c>
      <c r="F127" s="313"/>
      <c r="G127" s="314" t="s">
        <v>478</v>
      </c>
      <c r="H127" s="314"/>
      <c r="I127" s="301" t="s">
        <v>478</v>
      </c>
      <c r="J127" s="301" t="s">
        <v>478</v>
      </c>
      <c r="K127" s="301" t="s">
        <v>291</v>
      </c>
      <c r="L127" s="301" t="s">
        <v>478</v>
      </c>
      <c r="M127" s="301" t="s">
        <v>291</v>
      </c>
      <c r="N127" s="301" t="s">
        <v>291</v>
      </c>
      <c r="O127" s="301" t="s">
        <v>291</v>
      </c>
      <c r="P127" s="301" t="s">
        <v>291</v>
      </c>
      <c r="Q127" s="301" t="s">
        <v>291</v>
      </c>
      <c r="R127" s="301" t="s">
        <v>291</v>
      </c>
      <c r="S127" s="301" t="s">
        <v>291</v>
      </c>
      <c r="T127" s="314" t="s">
        <v>291</v>
      </c>
      <c r="U127" s="314"/>
      <c r="V127" s="314" t="s">
        <v>291</v>
      </c>
      <c r="W127" s="314"/>
    </row>
    <row r="128" spans="1:23" ht="13.5" customHeight="1">
      <c r="A128" s="312"/>
      <c r="B128" s="312"/>
      <c r="C128" s="300"/>
      <c r="D128" s="300" t="s">
        <v>313</v>
      </c>
      <c r="E128" s="313" t="s">
        <v>314</v>
      </c>
      <c r="F128" s="313"/>
      <c r="G128" s="314" t="s">
        <v>428</v>
      </c>
      <c r="H128" s="314"/>
      <c r="I128" s="301" t="s">
        <v>428</v>
      </c>
      <c r="J128" s="301" t="s">
        <v>428</v>
      </c>
      <c r="K128" s="301" t="s">
        <v>291</v>
      </c>
      <c r="L128" s="301" t="s">
        <v>428</v>
      </c>
      <c r="M128" s="301" t="s">
        <v>291</v>
      </c>
      <c r="N128" s="301" t="s">
        <v>291</v>
      </c>
      <c r="O128" s="301" t="s">
        <v>291</v>
      </c>
      <c r="P128" s="301" t="s">
        <v>291</v>
      </c>
      <c r="Q128" s="301" t="s">
        <v>291</v>
      </c>
      <c r="R128" s="301" t="s">
        <v>291</v>
      </c>
      <c r="S128" s="301" t="s">
        <v>291</v>
      </c>
      <c r="T128" s="314" t="s">
        <v>291</v>
      </c>
      <c r="U128" s="314"/>
      <c r="V128" s="314" t="s">
        <v>291</v>
      </c>
      <c r="W128" s="314"/>
    </row>
    <row r="129" spans="1:23" ht="17.25" customHeight="1">
      <c r="A129" s="312"/>
      <c r="B129" s="312"/>
      <c r="C129" s="300"/>
      <c r="D129" s="300" t="s">
        <v>431</v>
      </c>
      <c r="E129" s="313" t="s">
        <v>432</v>
      </c>
      <c r="F129" s="313"/>
      <c r="G129" s="314" t="s">
        <v>479</v>
      </c>
      <c r="H129" s="314"/>
      <c r="I129" s="301" t="s">
        <v>479</v>
      </c>
      <c r="J129" s="301" t="s">
        <v>479</v>
      </c>
      <c r="K129" s="301" t="s">
        <v>291</v>
      </c>
      <c r="L129" s="301" t="s">
        <v>479</v>
      </c>
      <c r="M129" s="301" t="s">
        <v>291</v>
      </c>
      <c r="N129" s="301" t="s">
        <v>291</v>
      </c>
      <c r="O129" s="301" t="s">
        <v>291</v>
      </c>
      <c r="P129" s="301" t="s">
        <v>291</v>
      </c>
      <c r="Q129" s="301" t="s">
        <v>291</v>
      </c>
      <c r="R129" s="301" t="s">
        <v>291</v>
      </c>
      <c r="S129" s="301" t="s">
        <v>291</v>
      </c>
      <c r="T129" s="314" t="s">
        <v>291</v>
      </c>
      <c r="U129" s="314"/>
      <c r="V129" s="314" t="s">
        <v>291</v>
      </c>
      <c r="W129" s="314"/>
    </row>
    <row r="130" spans="1:23" ht="13.5" customHeight="1">
      <c r="A130" s="315"/>
      <c r="B130" s="315"/>
      <c r="C130" s="298" t="s">
        <v>480</v>
      </c>
      <c r="D130" s="298"/>
      <c r="E130" s="316" t="s">
        <v>481</v>
      </c>
      <c r="F130" s="316"/>
      <c r="G130" s="311" t="s">
        <v>482</v>
      </c>
      <c r="H130" s="311"/>
      <c r="I130" s="299" t="s">
        <v>482</v>
      </c>
      <c r="J130" s="299" t="s">
        <v>482</v>
      </c>
      <c r="K130" s="299" t="s">
        <v>291</v>
      </c>
      <c r="L130" s="299" t="s">
        <v>482</v>
      </c>
      <c r="M130" s="299" t="s">
        <v>291</v>
      </c>
      <c r="N130" s="299" t="s">
        <v>291</v>
      </c>
      <c r="O130" s="299" t="s">
        <v>291</v>
      </c>
      <c r="P130" s="299" t="s">
        <v>291</v>
      </c>
      <c r="Q130" s="299" t="s">
        <v>291</v>
      </c>
      <c r="R130" s="299" t="s">
        <v>291</v>
      </c>
      <c r="S130" s="299" t="s">
        <v>291</v>
      </c>
      <c r="T130" s="311" t="s">
        <v>291</v>
      </c>
      <c r="U130" s="311"/>
      <c r="V130" s="311" t="s">
        <v>291</v>
      </c>
      <c r="W130" s="311"/>
    </row>
    <row r="131" spans="1:23" ht="13.5" customHeight="1">
      <c r="A131" s="312"/>
      <c r="B131" s="312"/>
      <c r="C131" s="300"/>
      <c r="D131" s="300" t="s">
        <v>325</v>
      </c>
      <c r="E131" s="313" t="s">
        <v>4</v>
      </c>
      <c r="F131" s="313"/>
      <c r="G131" s="314" t="s">
        <v>482</v>
      </c>
      <c r="H131" s="314"/>
      <c r="I131" s="301" t="s">
        <v>482</v>
      </c>
      <c r="J131" s="301" t="s">
        <v>482</v>
      </c>
      <c r="K131" s="301" t="s">
        <v>291</v>
      </c>
      <c r="L131" s="301" t="s">
        <v>482</v>
      </c>
      <c r="M131" s="301" t="s">
        <v>291</v>
      </c>
      <c r="N131" s="301" t="s">
        <v>291</v>
      </c>
      <c r="O131" s="301" t="s">
        <v>291</v>
      </c>
      <c r="P131" s="301" t="s">
        <v>291</v>
      </c>
      <c r="Q131" s="301" t="s">
        <v>291</v>
      </c>
      <c r="R131" s="301" t="s">
        <v>291</v>
      </c>
      <c r="S131" s="301" t="s">
        <v>291</v>
      </c>
      <c r="T131" s="314" t="s">
        <v>291</v>
      </c>
      <c r="U131" s="314"/>
      <c r="V131" s="314" t="s">
        <v>291</v>
      </c>
      <c r="W131" s="314"/>
    </row>
    <row r="132" spans="1:23" ht="13.5" customHeight="1">
      <c r="A132" s="315"/>
      <c r="B132" s="315"/>
      <c r="C132" s="298" t="s">
        <v>149</v>
      </c>
      <c r="D132" s="298"/>
      <c r="E132" s="316" t="s">
        <v>483</v>
      </c>
      <c r="F132" s="316"/>
      <c r="G132" s="311" t="s">
        <v>465</v>
      </c>
      <c r="H132" s="311"/>
      <c r="I132" s="299" t="s">
        <v>291</v>
      </c>
      <c r="J132" s="299" t="s">
        <v>291</v>
      </c>
      <c r="K132" s="299" t="s">
        <v>291</v>
      </c>
      <c r="L132" s="299" t="s">
        <v>291</v>
      </c>
      <c r="M132" s="299" t="s">
        <v>291</v>
      </c>
      <c r="N132" s="299" t="s">
        <v>291</v>
      </c>
      <c r="O132" s="299" t="s">
        <v>291</v>
      </c>
      <c r="P132" s="299" t="s">
        <v>291</v>
      </c>
      <c r="Q132" s="299" t="s">
        <v>291</v>
      </c>
      <c r="R132" s="299" t="s">
        <v>465</v>
      </c>
      <c r="S132" s="299" t="s">
        <v>465</v>
      </c>
      <c r="T132" s="311" t="s">
        <v>291</v>
      </c>
      <c r="U132" s="311"/>
      <c r="V132" s="311" t="s">
        <v>291</v>
      </c>
      <c r="W132" s="311"/>
    </row>
    <row r="133" spans="1:23" ht="30" customHeight="1">
      <c r="A133" s="312"/>
      <c r="B133" s="312"/>
      <c r="C133" s="300"/>
      <c r="D133" s="300" t="s">
        <v>484</v>
      </c>
      <c r="E133" s="313" t="s">
        <v>485</v>
      </c>
      <c r="F133" s="313"/>
      <c r="G133" s="314" t="s">
        <v>465</v>
      </c>
      <c r="H133" s="314"/>
      <c r="I133" s="301" t="s">
        <v>291</v>
      </c>
      <c r="J133" s="301" t="s">
        <v>291</v>
      </c>
      <c r="K133" s="301" t="s">
        <v>291</v>
      </c>
      <c r="L133" s="301" t="s">
        <v>291</v>
      </c>
      <c r="M133" s="301" t="s">
        <v>291</v>
      </c>
      <c r="N133" s="301" t="s">
        <v>291</v>
      </c>
      <c r="O133" s="301" t="s">
        <v>291</v>
      </c>
      <c r="P133" s="301" t="s">
        <v>291</v>
      </c>
      <c r="Q133" s="301" t="s">
        <v>291</v>
      </c>
      <c r="R133" s="301" t="s">
        <v>465</v>
      </c>
      <c r="S133" s="301" t="s">
        <v>465</v>
      </c>
      <c r="T133" s="314" t="s">
        <v>291</v>
      </c>
      <c r="U133" s="314"/>
      <c r="V133" s="314" t="s">
        <v>291</v>
      </c>
      <c r="W133" s="314"/>
    </row>
    <row r="134" spans="1:23" ht="24" customHeight="1">
      <c r="A134" s="308" t="s">
        <v>486</v>
      </c>
      <c r="B134" s="308"/>
      <c r="C134" s="291"/>
      <c r="D134" s="291"/>
      <c r="E134" s="309" t="s">
        <v>487</v>
      </c>
      <c r="F134" s="309"/>
      <c r="G134" s="310" t="s">
        <v>488</v>
      </c>
      <c r="H134" s="310"/>
      <c r="I134" s="297" t="s">
        <v>488</v>
      </c>
      <c r="J134" s="297" t="s">
        <v>488</v>
      </c>
      <c r="K134" s="297" t="s">
        <v>489</v>
      </c>
      <c r="L134" s="297" t="s">
        <v>298</v>
      </c>
      <c r="M134" s="297" t="s">
        <v>291</v>
      </c>
      <c r="N134" s="297" t="s">
        <v>291</v>
      </c>
      <c r="O134" s="297" t="s">
        <v>291</v>
      </c>
      <c r="P134" s="297" t="s">
        <v>291</v>
      </c>
      <c r="Q134" s="297" t="s">
        <v>291</v>
      </c>
      <c r="R134" s="297" t="s">
        <v>291</v>
      </c>
      <c r="S134" s="297" t="s">
        <v>291</v>
      </c>
      <c r="T134" s="310" t="s">
        <v>291</v>
      </c>
      <c r="U134" s="310"/>
      <c r="V134" s="310" t="s">
        <v>291</v>
      </c>
      <c r="W134" s="310"/>
    </row>
    <row r="135" spans="1:23" ht="17.25" customHeight="1">
      <c r="A135" s="315"/>
      <c r="B135" s="315"/>
      <c r="C135" s="298" t="s">
        <v>490</v>
      </c>
      <c r="D135" s="298"/>
      <c r="E135" s="316" t="s">
        <v>491</v>
      </c>
      <c r="F135" s="316"/>
      <c r="G135" s="311" t="s">
        <v>488</v>
      </c>
      <c r="H135" s="311"/>
      <c r="I135" s="299" t="s">
        <v>488</v>
      </c>
      <c r="J135" s="299" t="s">
        <v>488</v>
      </c>
      <c r="K135" s="299" t="s">
        <v>489</v>
      </c>
      <c r="L135" s="299" t="s">
        <v>298</v>
      </c>
      <c r="M135" s="299" t="s">
        <v>291</v>
      </c>
      <c r="N135" s="299" t="s">
        <v>291</v>
      </c>
      <c r="O135" s="299" t="s">
        <v>291</v>
      </c>
      <c r="P135" s="299" t="s">
        <v>291</v>
      </c>
      <c r="Q135" s="299" t="s">
        <v>291</v>
      </c>
      <c r="R135" s="299" t="s">
        <v>291</v>
      </c>
      <c r="S135" s="299" t="s">
        <v>291</v>
      </c>
      <c r="T135" s="311" t="s">
        <v>291</v>
      </c>
      <c r="U135" s="311"/>
      <c r="V135" s="311" t="s">
        <v>291</v>
      </c>
      <c r="W135" s="311"/>
    </row>
    <row r="136" spans="1:24" ht="8.25" customHeight="1">
      <c r="A136" s="305" t="s">
        <v>0</v>
      </c>
      <c r="B136" s="305"/>
      <c r="C136" s="305" t="s">
        <v>35</v>
      </c>
      <c r="D136" s="305" t="s">
        <v>2</v>
      </c>
      <c r="E136" s="306" t="s">
        <v>255</v>
      </c>
      <c r="F136" s="306"/>
      <c r="G136" s="305" t="s">
        <v>173</v>
      </c>
      <c r="H136" s="305"/>
      <c r="I136" s="305" t="s">
        <v>256</v>
      </c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289"/>
    </row>
    <row r="137" spans="1:24" ht="11.25" customHeight="1">
      <c r="A137" s="305"/>
      <c r="B137" s="305"/>
      <c r="C137" s="305"/>
      <c r="D137" s="305"/>
      <c r="E137" s="306"/>
      <c r="F137" s="306"/>
      <c r="G137" s="305"/>
      <c r="H137" s="305"/>
      <c r="I137" s="305" t="s">
        <v>257</v>
      </c>
      <c r="J137" s="305" t="s">
        <v>10</v>
      </c>
      <c r="K137" s="305"/>
      <c r="L137" s="305"/>
      <c r="M137" s="305"/>
      <c r="N137" s="305"/>
      <c r="O137" s="305"/>
      <c r="P137" s="305"/>
      <c r="Q137" s="305"/>
      <c r="R137" s="305" t="s">
        <v>258</v>
      </c>
      <c r="S137" s="305" t="s">
        <v>10</v>
      </c>
      <c r="T137" s="305"/>
      <c r="U137" s="305"/>
      <c r="V137" s="305"/>
      <c r="W137" s="305"/>
      <c r="X137" s="289"/>
    </row>
    <row r="138" spans="1:23" ht="2.25" customHeight="1">
      <c r="A138" s="305"/>
      <c r="B138" s="305"/>
      <c r="C138" s="305"/>
      <c r="D138" s="305"/>
      <c r="E138" s="306"/>
      <c r="F138" s="306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 t="s">
        <v>259</v>
      </c>
      <c r="T138" s="305" t="s">
        <v>9</v>
      </c>
      <c r="U138" s="305"/>
      <c r="V138" s="305" t="s">
        <v>260</v>
      </c>
      <c r="W138" s="305"/>
    </row>
    <row r="139" spans="1:24" ht="5.25" customHeight="1">
      <c r="A139" s="305"/>
      <c r="B139" s="305"/>
      <c r="C139" s="305"/>
      <c r="D139" s="305"/>
      <c r="E139" s="306"/>
      <c r="F139" s="306"/>
      <c r="G139" s="305"/>
      <c r="H139" s="305"/>
      <c r="I139" s="305"/>
      <c r="J139" s="305" t="s">
        <v>261</v>
      </c>
      <c r="K139" s="305" t="s">
        <v>10</v>
      </c>
      <c r="L139" s="305"/>
      <c r="M139" s="305" t="s">
        <v>262</v>
      </c>
      <c r="N139" s="305" t="s">
        <v>263</v>
      </c>
      <c r="O139" s="305" t="s">
        <v>264</v>
      </c>
      <c r="P139" s="305" t="s">
        <v>265</v>
      </c>
      <c r="Q139" s="305" t="s">
        <v>266</v>
      </c>
      <c r="R139" s="305"/>
      <c r="S139" s="305"/>
      <c r="T139" s="305"/>
      <c r="U139" s="305"/>
      <c r="V139" s="305"/>
      <c r="W139" s="305"/>
      <c r="X139" s="289"/>
    </row>
    <row r="140" spans="1:24" ht="2.25" customHeight="1">
      <c r="A140" s="305"/>
      <c r="B140" s="305"/>
      <c r="C140" s="305"/>
      <c r="D140" s="305"/>
      <c r="E140" s="306"/>
      <c r="F140" s="306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 t="s">
        <v>267</v>
      </c>
      <c r="U140" s="305"/>
      <c r="V140" s="305"/>
      <c r="W140" s="305"/>
      <c r="X140" s="289"/>
    </row>
    <row r="141" spans="1:24" ht="39.75" customHeight="1">
      <c r="A141" s="305"/>
      <c r="B141" s="305"/>
      <c r="C141" s="305"/>
      <c r="D141" s="305"/>
      <c r="E141" s="306"/>
      <c r="F141" s="306"/>
      <c r="G141" s="305"/>
      <c r="H141" s="305"/>
      <c r="I141" s="305"/>
      <c r="J141" s="305"/>
      <c r="K141" s="288" t="s">
        <v>268</v>
      </c>
      <c r="L141" s="288" t="s">
        <v>269</v>
      </c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289"/>
    </row>
    <row r="142" spans="1:23" ht="8.25" customHeight="1">
      <c r="A142" s="307" t="s">
        <v>270</v>
      </c>
      <c r="B142" s="307"/>
      <c r="C142" s="290" t="s">
        <v>271</v>
      </c>
      <c r="D142" s="290" t="s">
        <v>272</v>
      </c>
      <c r="E142" s="306" t="s">
        <v>273</v>
      </c>
      <c r="F142" s="306"/>
      <c r="G142" s="307" t="s">
        <v>274</v>
      </c>
      <c r="H142" s="307"/>
      <c r="I142" s="290" t="s">
        <v>275</v>
      </c>
      <c r="J142" s="290" t="s">
        <v>276</v>
      </c>
      <c r="K142" s="290" t="s">
        <v>277</v>
      </c>
      <c r="L142" s="290" t="s">
        <v>278</v>
      </c>
      <c r="M142" s="290" t="s">
        <v>279</v>
      </c>
      <c r="N142" s="290" t="s">
        <v>280</v>
      </c>
      <c r="O142" s="290" t="s">
        <v>281</v>
      </c>
      <c r="P142" s="290" t="s">
        <v>282</v>
      </c>
      <c r="Q142" s="290" t="s">
        <v>283</v>
      </c>
      <c r="R142" s="290" t="s">
        <v>284</v>
      </c>
      <c r="S142" s="290" t="s">
        <v>285</v>
      </c>
      <c r="T142" s="307" t="s">
        <v>286</v>
      </c>
      <c r="U142" s="307"/>
      <c r="V142" s="307" t="s">
        <v>287</v>
      </c>
      <c r="W142" s="307"/>
    </row>
    <row r="143" spans="1:23" ht="13.5" customHeight="1">
      <c r="A143" s="312"/>
      <c r="B143" s="312"/>
      <c r="C143" s="300"/>
      <c r="D143" s="300" t="s">
        <v>492</v>
      </c>
      <c r="E143" s="313" t="s">
        <v>493</v>
      </c>
      <c r="F143" s="313"/>
      <c r="G143" s="314" t="s">
        <v>489</v>
      </c>
      <c r="H143" s="314"/>
      <c r="I143" s="301" t="s">
        <v>489</v>
      </c>
      <c r="J143" s="301" t="s">
        <v>489</v>
      </c>
      <c r="K143" s="301" t="s">
        <v>489</v>
      </c>
      <c r="L143" s="301" t="s">
        <v>291</v>
      </c>
      <c r="M143" s="301" t="s">
        <v>291</v>
      </c>
      <c r="N143" s="301" t="s">
        <v>291</v>
      </c>
      <c r="O143" s="301" t="s">
        <v>291</v>
      </c>
      <c r="P143" s="301" t="s">
        <v>291</v>
      </c>
      <c r="Q143" s="301" t="s">
        <v>291</v>
      </c>
      <c r="R143" s="301" t="s">
        <v>291</v>
      </c>
      <c r="S143" s="301" t="s">
        <v>291</v>
      </c>
      <c r="T143" s="314" t="s">
        <v>291</v>
      </c>
      <c r="U143" s="314"/>
      <c r="V143" s="314" t="s">
        <v>291</v>
      </c>
      <c r="W143" s="314"/>
    </row>
    <row r="144" spans="1:23" ht="13.5" customHeight="1">
      <c r="A144" s="312"/>
      <c r="B144" s="312"/>
      <c r="C144" s="300"/>
      <c r="D144" s="300" t="s">
        <v>313</v>
      </c>
      <c r="E144" s="313" t="s">
        <v>314</v>
      </c>
      <c r="F144" s="313"/>
      <c r="G144" s="314" t="s">
        <v>298</v>
      </c>
      <c r="H144" s="314"/>
      <c r="I144" s="301" t="s">
        <v>298</v>
      </c>
      <c r="J144" s="301" t="s">
        <v>298</v>
      </c>
      <c r="K144" s="301" t="s">
        <v>291</v>
      </c>
      <c r="L144" s="301" t="s">
        <v>298</v>
      </c>
      <c r="M144" s="301" t="s">
        <v>291</v>
      </c>
      <c r="N144" s="301" t="s">
        <v>291</v>
      </c>
      <c r="O144" s="301" t="s">
        <v>291</v>
      </c>
      <c r="P144" s="301" t="s">
        <v>291</v>
      </c>
      <c r="Q144" s="301" t="s">
        <v>291</v>
      </c>
      <c r="R144" s="301" t="s">
        <v>291</v>
      </c>
      <c r="S144" s="301" t="s">
        <v>291</v>
      </c>
      <c r="T144" s="314" t="s">
        <v>291</v>
      </c>
      <c r="U144" s="314"/>
      <c r="V144" s="314" t="s">
        <v>291</v>
      </c>
      <c r="W144" s="314"/>
    </row>
    <row r="145" spans="1:23" ht="13.5" customHeight="1">
      <c r="A145" s="308" t="s">
        <v>494</v>
      </c>
      <c r="B145" s="308"/>
      <c r="C145" s="291"/>
      <c r="D145" s="291"/>
      <c r="E145" s="309" t="s">
        <v>495</v>
      </c>
      <c r="F145" s="309"/>
      <c r="G145" s="310" t="s">
        <v>496</v>
      </c>
      <c r="H145" s="310"/>
      <c r="I145" s="297" t="s">
        <v>496</v>
      </c>
      <c r="J145" s="297" t="s">
        <v>291</v>
      </c>
      <c r="K145" s="297" t="s">
        <v>291</v>
      </c>
      <c r="L145" s="297" t="s">
        <v>291</v>
      </c>
      <c r="M145" s="297" t="s">
        <v>291</v>
      </c>
      <c r="N145" s="297" t="s">
        <v>291</v>
      </c>
      <c r="O145" s="297" t="s">
        <v>291</v>
      </c>
      <c r="P145" s="297" t="s">
        <v>291</v>
      </c>
      <c r="Q145" s="297" t="s">
        <v>496</v>
      </c>
      <c r="R145" s="297" t="s">
        <v>291</v>
      </c>
      <c r="S145" s="297" t="s">
        <v>291</v>
      </c>
      <c r="T145" s="310" t="s">
        <v>291</v>
      </c>
      <c r="U145" s="310"/>
      <c r="V145" s="310" t="s">
        <v>291</v>
      </c>
      <c r="W145" s="310"/>
    </row>
    <row r="146" spans="1:23" ht="30" customHeight="1">
      <c r="A146" s="315"/>
      <c r="B146" s="315"/>
      <c r="C146" s="298" t="s">
        <v>497</v>
      </c>
      <c r="D146" s="298"/>
      <c r="E146" s="316" t="s">
        <v>498</v>
      </c>
      <c r="F146" s="316"/>
      <c r="G146" s="311" t="s">
        <v>496</v>
      </c>
      <c r="H146" s="311"/>
      <c r="I146" s="299" t="s">
        <v>496</v>
      </c>
      <c r="J146" s="299" t="s">
        <v>291</v>
      </c>
      <c r="K146" s="299" t="s">
        <v>291</v>
      </c>
      <c r="L146" s="299" t="s">
        <v>291</v>
      </c>
      <c r="M146" s="299" t="s">
        <v>291</v>
      </c>
      <c r="N146" s="299" t="s">
        <v>291</v>
      </c>
      <c r="O146" s="299" t="s">
        <v>291</v>
      </c>
      <c r="P146" s="299" t="s">
        <v>291</v>
      </c>
      <c r="Q146" s="299" t="s">
        <v>496</v>
      </c>
      <c r="R146" s="299" t="s">
        <v>291</v>
      </c>
      <c r="S146" s="299" t="s">
        <v>291</v>
      </c>
      <c r="T146" s="311" t="s">
        <v>291</v>
      </c>
      <c r="U146" s="311"/>
      <c r="V146" s="311" t="s">
        <v>291</v>
      </c>
      <c r="W146" s="311"/>
    </row>
    <row r="147" spans="1:23" ht="24" customHeight="1">
      <c r="A147" s="312"/>
      <c r="B147" s="312"/>
      <c r="C147" s="300"/>
      <c r="D147" s="300" t="s">
        <v>499</v>
      </c>
      <c r="E147" s="313" t="s">
        <v>500</v>
      </c>
      <c r="F147" s="313"/>
      <c r="G147" s="314" t="s">
        <v>496</v>
      </c>
      <c r="H147" s="314"/>
      <c r="I147" s="301" t="s">
        <v>496</v>
      </c>
      <c r="J147" s="301" t="s">
        <v>291</v>
      </c>
      <c r="K147" s="301" t="s">
        <v>291</v>
      </c>
      <c r="L147" s="301" t="s">
        <v>291</v>
      </c>
      <c r="M147" s="301" t="s">
        <v>291</v>
      </c>
      <c r="N147" s="301" t="s">
        <v>291</v>
      </c>
      <c r="O147" s="301" t="s">
        <v>291</v>
      </c>
      <c r="P147" s="301" t="s">
        <v>291</v>
      </c>
      <c r="Q147" s="301" t="s">
        <v>496</v>
      </c>
      <c r="R147" s="301" t="s">
        <v>291</v>
      </c>
      <c r="S147" s="301" t="s">
        <v>291</v>
      </c>
      <c r="T147" s="314" t="s">
        <v>291</v>
      </c>
      <c r="U147" s="314"/>
      <c r="V147" s="314" t="s">
        <v>291</v>
      </c>
      <c r="W147" s="314"/>
    </row>
    <row r="148" spans="1:23" ht="13.5" customHeight="1">
      <c r="A148" s="308" t="s">
        <v>501</v>
      </c>
      <c r="B148" s="308"/>
      <c r="C148" s="291"/>
      <c r="D148" s="291"/>
      <c r="E148" s="309" t="s">
        <v>502</v>
      </c>
      <c r="F148" s="309"/>
      <c r="G148" s="310" t="s">
        <v>503</v>
      </c>
      <c r="H148" s="310"/>
      <c r="I148" s="297" t="s">
        <v>503</v>
      </c>
      <c r="J148" s="297" t="s">
        <v>503</v>
      </c>
      <c r="K148" s="297" t="s">
        <v>291</v>
      </c>
      <c r="L148" s="297" t="s">
        <v>503</v>
      </c>
      <c r="M148" s="297" t="s">
        <v>291</v>
      </c>
      <c r="N148" s="297" t="s">
        <v>291</v>
      </c>
      <c r="O148" s="297" t="s">
        <v>291</v>
      </c>
      <c r="P148" s="297" t="s">
        <v>291</v>
      </c>
      <c r="Q148" s="297" t="s">
        <v>291</v>
      </c>
      <c r="R148" s="297" t="s">
        <v>291</v>
      </c>
      <c r="S148" s="297" t="s">
        <v>291</v>
      </c>
      <c r="T148" s="310" t="s">
        <v>291</v>
      </c>
      <c r="U148" s="310"/>
      <c r="V148" s="310" t="s">
        <v>291</v>
      </c>
      <c r="W148" s="310"/>
    </row>
    <row r="149" spans="1:23" ht="13.5" customHeight="1">
      <c r="A149" s="315"/>
      <c r="B149" s="315"/>
      <c r="C149" s="298" t="s">
        <v>504</v>
      </c>
      <c r="D149" s="298"/>
      <c r="E149" s="316" t="s">
        <v>505</v>
      </c>
      <c r="F149" s="316"/>
      <c r="G149" s="311" t="s">
        <v>506</v>
      </c>
      <c r="H149" s="311"/>
      <c r="I149" s="299" t="s">
        <v>506</v>
      </c>
      <c r="J149" s="299" t="s">
        <v>506</v>
      </c>
      <c r="K149" s="299" t="s">
        <v>291</v>
      </c>
      <c r="L149" s="299" t="s">
        <v>506</v>
      </c>
      <c r="M149" s="299" t="s">
        <v>291</v>
      </c>
      <c r="N149" s="299" t="s">
        <v>291</v>
      </c>
      <c r="O149" s="299" t="s">
        <v>291</v>
      </c>
      <c r="P149" s="299" t="s">
        <v>291</v>
      </c>
      <c r="Q149" s="299" t="s">
        <v>291</v>
      </c>
      <c r="R149" s="299" t="s">
        <v>291</v>
      </c>
      <c r="S149" s="299" t="s">
        <v>291</v>
      </c>
      <c r="T149" s="311" t="s">
        <v>291</v>
      </c>
      <c r="U149" s="311"/>
      <c r="V149" s="311" t="s">
        <v>291</v>
      </c>
      <c r="W149" s="311"/>
    </row>
    <row r="150" spans="1:23" ht="13.5" customHeight="1">
      <c r="A150" s="312"/>
      <c r="B150" s="312"/>
      <c r="C150" s="300"/>
      <c r="D150" s="300" t="s">
        <v>295</v>
      </c>
      <c r="E150" s="313" t="s">
        <v>3</v>
      </c>
      <c r="F150" s="313"/>
      <c r="G150" s="314" t="s">
        <v>506</v>
      </c>
      <c r="H150" s="314"/>
      <c r="I150" s="301" t="s">
        <v>506</v>
      </c>
      <c r="J150" s="301" t="s">
        <v>506</v>
      </c>
      <c r="K150" s="301" t="s">
        <v>291</v>
      </c>
      <c r="L150" s="301" t="s">
        <v>506</v>
      </c>
      <c r="M150" s="301" t="s">
        <v>291</v>
      </c>
      <c r="N150" s="301" t="s">
        <v>291</v>
      </c>
      <c r="O150" s="301" t="s">
        <v>291</v>
      </c>
      <c r="P150" s="301" t="s">
        <v>291</v>
      </c>
      <c r="Q150" s="301" t="s">
        <v>291</v>
      </c>
      <c r="R150" s="301" t="s">
        <v>291</v>
      </c>
      <c r="S150" s="301" t="s">
        <v>291</v>
      </c>
      <c r="T150" s="314" t="s">
        <v>291</v>
      </c>
      <c r="U150" s="314"/>
      <c r="V150" s="314" t="s">
        <v>291</v>
      </c>
      <c r="W150" s="314"/>
    </row>
    <row r="151" spans="1:23" ht="13.5" customHeight="1">
      <c r="A151" s="315"/>
      <c r="B151" s="315"/>
      <c r="C151" s="298" t="s">
        <v>507</v>
      </c>
      <c r="D151" s="298"/>
      <c r="E151" s="316" t="s">
        <v>508</v>
      </c>
      <c r="F151" s="316"/>
      <c r="G151" s="311" t="s">
        <v>509</v>
      </c>
      <c r="H151" s="311"/>
      <c r="I151" s="299" t="s">
        <v>509</v>
      </c>
      <c r="J151" s="299" t="s">
        <v>509</v>
      </c>
      <c r="K151" s="299" t="s">
        <v>291</v>
      </c>
      <c r="L151" s="299" t="s">
        <v>509</v>
      </c>
      <c r="M151" s="299" t="s">
        <v>291</v>
      </c>
      <c r="N151" s="299" t="s">
        <v>291</v>
      </c>
      <c r="O151" s="299" t="s">
        <v>291</v>
      </c>
      <c r="P151" s="299" t="s">
        <v>291</v>
      </c>
      <c r="Q151" s="299" t="s">
        <v>291</v>
      </c>
      <c r="R151" s="299" t="s">
        <v>291</v>
      </c>
      <c r="S151" s="299" t="s">
        <v>291</v>
      </c>
      <c r="T151" s="311" t="s">
        <v>291</v>
      </c>
      <c r="U151" s="311"/>
      <c r="V151" s="311" t="s">
        <v>291</v>
      </c>
      <c r="W151" s="311"/>
    </row>
    <row r="152" spans="1:23" ht="13.5" customHeight="1">
      <c r="A152" s="312"/>
      <c r="B152" s="312"/>
      <c r="C152" s="300"/>
      <c r="D152" s="300" t="s">
        <v>510</v>
      </c>
      <c r="E152" s="313" t="s">
        <v>511</v>
      </c>
      <c r="F152" s="313"/>
      <c r="G152" s="314" t="s">
        <v>509</v>
      </c>
      <c r="H152" s="314"/>
      <c r="I152" s="301" t="s">
        <v>509</v>
      </c>
      <c r="J152" s="301" t="s">
        <v>509</v>
      </c>
      <c r="K152" s="301" t="s">
        <v>291</v>
      </c>
      <c r="L152" s="301" t="s">
        <v>509</v>
      </c>
      <c r="M152" s="301" t="s">
        <v>291</v>
      </c>
      <c r="N152" s="301" t="s">
        <v>291</v>
      </c>
      <c r="O152" s="301" t="s">
        <v>291</v>
      </c>
      <c r="P152" s="301" t="s">
        <v>291</v>
      </c>
      <c r="Q152" s="301" t="s">
        <v>291</v>
      </c>
      <c r="R152" s="301" t="s">
        <v>291</v>
      </c>
      <c r="S152" s="301" t="s">
        <v>291</v>
      </c>
      <c r="T152" s="314" t="s">
        <v>291</v>
      </c>
      <c r="U152" s="314"/>
      <c r="V152" s="314" t="s">
        <v>291</v>
      </c>
      <c r="W152" s="314"/>
    </row>
    <row r="153" spans="1:23" ht="13.5" customHeight="1">
      <c r="A153" s="308" t="s">
        <v>512</v>
      </c>
      <c r="B153" s="308"/>
      <c r="C153" s="291"/>
      <c r="D153" s="291"/>
      <c r="E153" s="309" t="s">
        <v>513</v>
      </c>
      <c r="F153" s="309"/>
      <c r="G153" s="310" t="s">
        <v>514</v>
      </c>
      <c r="H153" s="310"/>
      <c r="I153" s="297" t="s">
        <v>515</v>
      </c>
      <c r="J153" s="297" t="s">
        <v>516</v>
      </c>
      <c r="K153" s="297" t="s">
        <v>517</v>
      </c>
      <c r="L153" s="297" t="s">
        <v>518</v>
      </c>
      <c r="M153" s="297" t="s">
        <v>519</v>
      </c>
      <c r="N153" s="297" t="s">
        <v>520</v>
      </c>
      <c r="O153" s="297" t="s">
        <v>521</v>
      </c>
      <c r="P153" s="297" t="s">
        <v>291</v>
      </c>
      <c r="Q153" s="297" t="s">
        <v>291</v>
      </c>
      <c r="R153" s="297" t="s">
        <v>522</v>
      </c>
      <c r="S153" s="297" t="s">
        <v>522</v>
      </c>
      <c r="T153" s="310" t="s">
        <v>291</v>
      </c>
      <c r="U153" s="310"/>
      <c r="V153" s="310" t="s">
        <v>291</v>
      </c>
      <c r="W153" s="310"/>
    </row>
    <row r="154" spans="1:23" ht="13.5" customHeight="1">
      <c r="A154" s="315"/>
      <c r="B154" s="315"/>
      <c r="C154" s="298" t="s">
        <v>523</v>
      </c>
      <c r="D154" s="298"/>
      <c r="E154" s="316" t="s">
        <v>524</v>
      </c>
      <c r="F154" s="316"/>
      <c r="G154" s="311" t="s">
        <v>525</v>
      </c>
      <c r="H154" s="311"/>
      <c r="I154" s="299" t="s">
        <v>526</v>
      </c>
      <c r="J154" s="299" t="s">
        <v>527</v>
      </c>
      <c r="K154" s="299" t="s">
        <v>528</v>
      </c>
      <c r="L154" s="299" t="s">
        <v>529</v>
      </c>
      <c r="M154" s="299" t="s">
        <v>530</v>
      </c>
      <c r="N154" s="299" t="s">
        <v>531</v>
      </c>
      <c r="O154" s="299" t="s">
        <v>291</v>
      </c>
      <c r="P154" s="299" t="s">
        <v>291</v>
      </c>
      <c r="Q154" s="299" t="s">
        <v>291</v>
      </c>
      <c r="R154" s="299" t="s">
        <v>522</v>
      </c>
      <c r="S154" s="299" t="s">
        <v>522</v>
      </c>
      <c r="T154" s="311" t="s">
        <v>291</v>
      </c>
      <c r="U154" s="311"/>
      <c r="V154" s="311" t="s">
        <v>291</v>
      </c>
      <c r="W154" s="311"/>
    </row>
    <row r="155" spans="1:23" ht="30" customHeight="1">
      <c r="A155" s="312"/>
      <c r="B155" s="312"/>
      <c r="C155" s="300"/>
      <c r="D155" s="300" t="s">
        <v>532</v>
      </c>
      <c r="E155" s="313" t="s">
        <v>533</v>
      </c>
      <c r="F155" s="313"/>
      <c r="G155" s="314" t="s">
        <v>530</v>
      </c>
      <c r="H155" s="314"/>
      <c r="I155" s="301" t="s">
        <v>530</v>
      </c>
      <c r="J155" s="301" t="s">
        <v>291</v>
      </c>
      <c r="K155" s="301" t="s">
        <v>291</v>
      </c>
      <c r="L155" s="301" t="s">
        <v>291</v>
      </c>
      <c r="M155" s="301" t="s">
        <v>530</v>
      </c>
      <c r="N155" s="301" t="s">
        <v>291</v>
      </c>
      <c r="O155" s="301" t="s">
        <v>291</v>
      </c>
      <c r="P155" s="301" t="s">
        <v>291</v>
      </c>
      <c r="Q155" s="301" t="s">
        <v>291</v>
      </c>
      <c r="R155" s="301" t="s">
        <v>291</v>
      </c>
      <c r="S155" s="301" t="s">
        <v>291</v>
      </c>
      <c r="T155" s="314" t="s">
        <v>291</v>
      </c>
      <c r="U155" s="314"/>
      <c r="V155" s="314" t="s">
        <v>291</v>
      </c>
      <c r="W155" s="314"/>
    </row>
    <row r="156" spans="1:23" ht="13.5" customHeight="1">
      <c r="A156" s="312"/>
      <c r="B156" s="312"/>
      <c r="C156" s="300"/>
      <c r="D156" s="300" t="s">
        <v>471</v>
      </c>
      <c r="E156" s="313" t="s">
        <v>472</v>
      </c>
      <c r="F156" s="313"/>
      <c r="G156" s="314" t="s">
        <v>531</v>
      </c>
      <c r="H156" s="314"/>
      <c r="I156" s="301" t="s">
        <v>531</v>
      </c>
      <c r="J156" s="301" t="s">
        <v>291</v>
      </c>
      <c r="K156" s="301" t="s">
        <v>291</v>
      </c>
      <c r="L156" s="301" t="s">
        <v>291</v>
      </c>
      <c r="M156" s="301" t="s">
        <v>291</v>
      </c>
      <c r="N156" s="301" t="s">
        <v>531</v>
      </c>
      <c r="O156" s="301" t="s">
        <v>291</v>
      </c>
      <c r="P156" s="301" t="s">
        <v>291</v>
      </c>
      <c r="Q156" s="301" t="s">
        <v>291</v>
      </c>
      <c r="R156" s="301" t="s">
        <v>291</v>
      </c>
      <c r="S156" s="301" t="s">
        <v>291</v>
      </c>
      <c r="T156" s="314" t="s">
        <v>291</v>
      </c>
      <c r="U156" s="314"/>
      <c r="V156" s="314" t="s">
        <v>291</v>
      </c>
      <c r="W156" s="314"/>
    </row>
    <row r="157" spans="1:23" ht="13.5" customHeight="1">
      <c r="A157" s="312"/>
      <c r="B157" s="312"/>
      <c r="C157" s="300"/>
      <c r="D157" s="300" t="s">
        <v>379</v>
      </c>
      <c r="E157" s="313" t="s">
        <v>380</v>
      </c>
      <c r="F157" s="313"/>
      <c r="G157" s="314" t="s">
        <v>534</v>
      </c>
      <c r="H157" s="314"/>
      <c r="I157" s="301" t="s">
        <v>534</v>
      </c>
      <c r="J157" s="301" t="s">
        <v>534</v>
      </c>
      <c r="K157" s="301" t="s">
        <v>534</v>
      </c>
      <c r="L157" s="301" t="s">
        <v>291</v>
      </c>
      <c r="M157" s="301" t="s">
        <v>291</v>
      </c>
      <c r="N157" s="301" t="s">
        <v>291</v>
      </c>
      <c r="O157" s="301" t="s">
        <v>291</v>
      </c>
      <c r="P157" s="301" t="s">
        <v>291</v>
      </c>
      <c r="Q157" s="301" t="s">
        <v>291</v>
      </c>
      <c r="R157" s="301" t="s">
        <v>291</v>
      </c>
      <c r="S157" s="301" t="s">
        <v>291</v>
      </c>
      <c r="T157" s="314" t="s">
        <v>291</v>
      </c>
      <c r="U157" s="314"/>
      <c r="V157" s="314" t="s">
        <v>291</v>
      </c>
      <c r="W157" s="314"/>
    </row>
    <row r="158" spans="1:23" ht="13.5" customHeight="1">
      <c r="A158" s="312"/>
      <c r="B158" s="312"/>
      <c r="C158" s="300"/>
      <c r="D158" s="300" t="s">
        <v>382</v>
      </c>
      <c r="E158" s="313" t="s">
        <v>383</v>
      </c>
      <c r="F158" s="313"/>
      <c r="G158" s="314" t="s">
        <v>535</v>
      </c>
      <c r="H158" s="314"/>
      <c r="I158" s="301" t="s">
        <v>535</v>
      </c>
      <c r="J158" s="301" t="s">
        <v>535</v>
      </c>
      <c r="K158" s="301" t="s">
        <v>535</v>
      </c>
      <c r="L158" s="301" t="s">
        <v>291</v>
      </c>
      <c r="M158" s="301" t="s">
        <v>291</v>
      </c>
      <c r="N158" s="301" t="s">
        <v>291</v>
      </c>
      <c r="O158" s="301" t="s">
        <v>291</v>
      </c>
      <c r="P158" s="301" t="s">
        <v>291</v>
      </c>
      <c r="Q158" s="301" t="s">
        <v>291</v>
      </c>
      <c r="R158" s="301" t="s">
        <v>291</v>
      </c>
      <c r="S158" s="301" t="s">
        <v>291</v>
      </c>
      <c r="T158" s="314" t="s">
        <v>291</v>
      </c>
      <c r="U158" s="314"/>
      <c r="V158" s="314" t="s">
        <v>291</v>
      </c>
      <c r="W158" s="314"/>
    </row>
    <row r="159" spans="1:23" ht="13.5" customHeight="1">
      <c r="A159" s="312"/>
      <c r="B159" s="312"/>
      <c r="C159" s="300"/>
      <c r="D159" s="300" t="s">
        <v>385</v>
      </c>
      <c r="E159" s="313" t="s">
        <v>386</v>
      </c>
      <c r="F159" s="313"/>
      <c r="G159" s="314" t="s">
        <v>536</v>
      </c>
      <c r="H159" s="314"/>
      <c r="I159" s="301" t="s">
        <v>536</v>
      </c>
      <c r="J159" s="301" t="s">
        <v>536</v>
      </c>
      <c r="K159" s="301" t="s">
        <v>536</v>
      </c>
      <c r="L159" s="301" t="s">
        <v>291</v>
      </c>
      <c r="M159" s="301" t="s">
        <v>291</v>
      </c>
      <c r="N159" s="301" t="s">
        <v>291</v>
      </c>
      <c r="O159" s="301" t="s">
        <v>291</v>
      </c>
      <c r="P159" s="301" t="s">
        <v>291</v>
      </c>
      <c r="Q159" s="301" t="s">
        <v>291</v>
      </c>
      <c r="R159" s="301" t="s">
        <v>291</v>
      </c>
      <c r="S159" s="301" t="s">
        <v>291</v>
      </c>
      <c r="T159" s="314" t="s">
        <v>291</v>
      </c>
      <c r="U159" s="314"/>
      <c r="V159" s="314" t="s">
        <v>291</v>
      </c>
      <c r="W159" s="314"/>
    </row>
    <row r="160" spans="1:23" ht="13.5" customHeight="1">
      <c r="A160" s="312"/>
      <c r="B160" s="312"/>
      <c r="C160" s="300"/>
      <c r="D160" s="300" t="s">
        <v>388</v>
      </c>
      <c r="E160" s="313" t="s">
        <v>389</v>
      </c>
      <c r="F160" s="313"/>
      <c r="G160" s="314" t="s">
        <v>537</v>
      </c>
      <c r="H160" s="314"/>
      <c r="I160" s="301" t="s">
        <v>537</v>
      </c>
      <c r="J160" s="301" t="s">
        <v>537</v>
      </c>
      <c r="K160" s="301" t="s">
        <v>537</v>
      </c>
      <c r="L160" s="301" t="s">
        <v>291</v>
      </c>
      <c r="M160" s="301" t="s">
        <v>291</v>
      </c>
      <c r="N160" s="301" t="s">
        <v>291</v>
      </c>
      <c r="O160" s="301" t="s">
        <v>291</v>
      </c>
      <c r="P160" s="301" t="s">
        <v>291</v>
      </c>
      <c r="Q160" s="301" t="s">
        <v>291</v>
      </c>
      <c r="R160" s="301" t="s">
        <v>291</v>
      </c>
      <c r="S160" s="301" t="s">
        <v>291</v>
      </c>
      <c r="T160" s="314" t="s">
        <v>291</v>
      </c>
      <c r="U160" s="314"/>
      <c r="V160" s="314" t="s">
        <v>291</v>
      </c>
      <c r="W160" s="314"/>
    </row>
    <row r="161" spans="1:23" ht="13.5" customHeight="1">
      <c r="A161" s="312"/>
      <c r="B161" s="312"/>
      <c r="C161" s="300"/>
      <c r="D161" s="300" t="s">
        <v>344</v>
      </c>
      <c r="E161" s="313" t="s">
        <v>345</v>
      </c>
      <c r="F161" s="313"/>
      <c r="G161" s="314" t="s">
        <v>538</v>
      </c>
      <c r="H161" s="314"/>
      <c r="I161" s="301" t="s">
        <v>538</v>
      </c>
      <c r="J161" s="301" t="s">
        <v>538</v>
      </c>
      <c r="K161" s="301" t="s">
        <v>538</v>
      </c>
      <c r="L161" s="301" t="s">
        <v>291</v>
      </c>
      <c r="M161" s="301" t="s">
        <v>291</v>
      </c>
      <c r="N161" s="301" t="s">
        <v>291</v>
      </c>
      <c r="O161" s="301" t="s">
        <v>291</v>
      </c>
      <c r="P161" s="301" t="s">
        <v>291</v>
      </c>
      <c r="Q161" s="301" t="s">
        <v>291</v>
      </c>
      <c r="R161" s="301" t="s">
        <v>291</v>
      </c>
      <c r="S161" s="301" t="s">
        <v>291</v>
      </c>
      <c r="T161" s="314" t="s">
        <v>291</v>
      </c>
      <c r="U161" s="314"/>
      <c r="V161" s="314" t="s">
        <v>291</v>
      </c>
      <c r="W161" s="314"/>
    </row>
    <row r="162" spans="1:23" ht="13.5" customHeight="1">
      <c r="A162" s="312"/>
      <c r="B162" s="312"/>
      <c r="C162" s="300"/>
      <c r="D162" s="300" t="s">
        <v>325</v>
      </c>
      <c r="E162" s="313" t="s">
        <v>4</v>
      </c>
      <c r="F162" s="313"/>
      <c r="G162" s="314" t="s">
        <v>539</v>
      </c>
      <c r="H162" s="314"/>
      <c r="I162" s="301" t="s">
        <v>539</v>
      </c>
      <c r="J162" s="301" t="s">
        <v>539</v>
      </c>
      <c r="K162" s="301" t="s">
        <v>291</v>
      </c>
      <c r="L162" s="301" t="s">
        <v>539</v>
      </c>
      <c r="M162" s="301" t="s">
        <v>291</v>
      </c>
      <c r="N162" s="301" t="s">
        <v>291</v>
      </c>
      <c r="O162" s="301" t="s">
        <v>291</v>
      </c>
      <c r="P162" s="301" t="s">
        <v>291</v>
      </c>
      <c r="Q162" s="301" t="s">
        <v>291</v>
      </c>
      <c r="R162" s="301" t="s">
        <v>291</v>
      </c>
      <c r="S162" s="301" t="s">
        <v>291</v>
      </c>
      <c r="T162" s="314" t="s">
        <v>291</v>
      </c>
      <c r="U162" s="314"/>
      <c r="V162" s="314" t="s">
        <v>291</v>
      </c>
      <c r="W162" s="314"/>
    </row>
    <row r="163" spans="1:23" ht="17.25" customHeight="1">
      <c r="A163" s="312"/>
      <c r="B163" s="312"/>
      <c r="C163" s="300"/>
      <c r="D163" s="300" t="s">
        <v>540</v>
      </c>
      <c r="E163" s="313" t="s">
        <v>541</v>
      </c>
      <c r="F163" s="313"/>
      <c r="G163" s="314" t="s">
        <v>542</v>
      </c>
      <c r="H163" s="314"/>
      <c r="I163" s="301" t="s">
        <v>542</v>
      </c>
      <c r="J163" s="301" t="s">
        <v>542</v>
      </c>
      <c r="K163" s="301" t="s">
        <v>291</v>
      </c>
      <c r="L163" s="301" t="s">
        <v>542</v>
      </c>
      <c r="M163" s="301" t="s">
        <v>291</v>
      </c>
      <c r="N163" s="301" t="s">
        <v>291</v>
      </c>
      <c r="O163" s="301" t="s">
        <v>291</v>
      </c>
      <c r="P163" s="301" t="s">
        <v>291</v>
      </c>
      <c r="Q163" s="301" t="s">
        <v>291</v>
      </c>
      <c r="R163" s="301" t="s">
        <v>291</v>
      </c>
      <c r="S163" s="301" t="s">
        <v>291</v>
      </c>
      <c r="T163" s="314" t="s">
        <v>291</v>
      </c>
      <c r="U163" s="314"/>
      <c r="V163" s="314" t="s">
        <v>291</v>
      </c>
      <c r="W163" s="314"/>
    </row>
    <row r="164" spans="1:23" ht="13.5" customHeight="1">
      <c r="A164" s="312"/>
      <c r="B164" s="312"/>
      <c r="C164" s="300"/>
      <c r="D164" s="300" t="s">
        <v>347</v>
      </c>
      <c r="E164" s="313" t="s">
        <v>348</v>
      </c>
      <c r="F164" s="313"/>
      <c r="G164" s="314" t="s">
        <v>543</v>
      </c>
      <c r="H164" s="314"/>
      <c r="I164" s="301" t="s">
        <v>543</v>
      </c>
      <c r="J164" s="301" t="s">
        <v>543</v>
      </c>
      <c r="K164" s="301" t="s">
        <v>291</v>
      </c>
      <c r="L164" s="301" t="s">
        <v>543</v>
      </c>
      <c r="M164" s="301" t="s">
        <v>291</v>
      </c>
      <c r="N164" s="301" t="s">
        <v>291</v>
      </c>
      <c r="O164" s="301" t="s">
        <v>291</v>
      </c>
      <c r="P164" s="301" t="s">
        <v>291</v>
      </c>
      <c r="Q164" s="301" t="s">
        <v>291</v>
      </c>
      <c r="R164" s="301" t="s">
        <v>291</v>
      </c>
      <c r="S164" s="301" t="s">
        <v>291</v>
      </c>
      <c r="T164" s="314" t="s">
        <v>291</v>
      </c>
      <c r="U164" s="314"/>
      <c r="V164" s="314" t="s">
        <v>291</v>
      </c>
      <c r="W164" s="314"/>
    </row>
    <row r="165" spans="1:23" ht="13.5" customHeight="1">
      <c r="A165" s="312"/>
      <c r="B165" s="312"/>
      <c r="C165" s="300"/>
      <c r="D165" s="300" t="s">
        <v>350</v>
      </c>
      <c r="E165" s="313" t="s">
        <v>351</v>
      </c>
      <c r="F165" s="313"/>
      <c r="G165" s="314" t="s">
        <v>544</v>
      </c>
      <c r="H165" s="314"/>
      <c r="I165" s="301" t="s">
        <v>544</v>
      </c>
      <c r="J165" s="301" t="s">
        <v>544</v>
      </c>
      <c r="K165" s="301" t="s">
        <v>291</v>
      </c>
      <c r="L165" s="301" t="s">
        <v>544</v>
      </c>
      <c r="M165" s="301" t="s">
        <v>291</v>
      </c>
      <c r="N165" s="301" t="s">
        <v>291</v>
      </c>
      <c r="O165" s="301" t="s">
        <v>291</v>
      </c>
      <c r="P165" s="301" t="s">
        <v>291</v>
      </c>
      <c r="Q165" s="301" t="s">
        <v>291</v>
      </c>
      <c r="R165" s="301" t="s">
        <v>291</v>
      </c>
      <c r="S165" s="301" t="s">
        <v>291</v>
      </c>
      <c r="T165" s="314" t="s">
        <v>291</v>
      </c>
      <c r="U165" s="314"/>
      <c r="V165" s="314" t="s">
        <v>291</v>
      </c>
      <c r="W165" s="314"/>
    </row>
    <row r="166" spans="1:23" ht="13.5" customHeight="1">
      <c r="A166" s="312"/>
      <c r="B166" s="312"/>
      <c r="C166" s="300"/>
      <c r="D166" s="300" t="s">
        <v>420</v>
      </c>
      <c r="E166" s="313" t="s">
        <v>421</v>
      </c>
      <c r="F166" s="313"/>
      <c r="G166" s="314" t="s">
        <v>545</v>
      </c>
      <c r="H166" s="314"/>
      <c r="I166" s="301" t="s">
        <v>545</v>
      </c>
      <c r="J166" s="301" t="s">
        <v>545</v>
      </c>
      <c r="K166" s="301" t="s">
        <v>291</v>
      </c>
      <c r="L166" s="301" t="s">
        <v>545</v>
      </c>
      <c r="M166" s="301" t="s">
        <v>291</v>
      </c>
      <c r="N166" s="301" t="s">
        <v>291</v>
      </c>
      <c r="O166" s="301" t="s">
        <v>291</v>
      </c>
      <c r="P166" s="301" t="s">
        <v>291</v>
      </c>
      <c r="Q166" s="301" t="s">
        <v>291</v>
      </c>
      <c r="R166" s="301" t="s">
        <v>291</v>
      </c>
      <c r="S166" s="301" t="s">
        <v>291</v>
      </c>
      <c r="T166" s="314" t="s">
        <v>291</v>
      </c>
      <c r="U166" s="314"/>
      <c r="V166" s="314" t="s">
        <v>291</v>
      </c>
      <c r="W166" s="314"/>
    </row>
    <row r="167" spans="1:23" ht="13.5" customHeight="1">
      <c r="A167" s="312"/>
      <c r="B167" s="312"/>
      <c r="C167" s="300"/>
      <c r="D167" s="300" t="s">
        <v>295</v>
      </c>
      <c r="E167" s="313" t="s">
        <v>3</v>
      </c>
      <c r="F167" s="313"/>
      <c r="G167" s="314" t="s">
        <v>546</v>
      </c>
      <c r="H167" s="314"/>
      <c r="I167" s="301" t="s">
        <v>546</v>
      </c>
      <c r="J167" s="301" t="s">
        <v>546</v>
      </c>
      <c r="K167" s="301" t="s">
        <v>291</v>
      </c>
      <c r="L167" s="301" t="s">
        <v>546</v>
      </c>
      <c r="M167" s="301" t="s">
        <v>291</v>
      </c>
      <c r="N167" s="301" t="s">
        <v>291</v>
      </c>
      <c r="O167" s="301" t="s">
        <v>291</v>
      </c>
      <c r="P167" s="301" t="s">
        <v>291</v>
      </c>
      <c r="Q167" s="301" t="s">
        <v>291</v>
      </c>
      <c r="R167" s="301" t="s">
        <v>291</v>
      </c>
      <c r="S167" s="301" t="s">
        <v>291</v>
      </c>
      <c r="T167" s="314" t="s">
        <v>291</v>
      </c>
      <c r="U167" s="314"/>
      <c r="V167" s="314" t="s">
        <v>291</v>
      </c>
      <c r="W167" s="314"/>
    </row>
    <row r="168" spans="1:23" ht="13.5" customHeight="1">
      <c r="A168" s="312"/>
      <c r="B168" s="312"/>
      <c r="C168" s="300"/>
      <c r="D168" s="300" t="s">
        <v>424</v>
      </c>
      <c r="E168" s="313" t="s">
        <v>425</v>
      </c>
      <c r="F168" s="313"/>
      <c r="G168" s="314" t="s">
        <v>547</v>
      </c>
      <c r="H168" s="314"/>
      <c r="I168" s="301" t="s">
        <v>547</v>
      </c>
      <c r="J168" s="301" t="s">
        <v>547</v>
      </c>
      <c r="K168" s="301" t="s">
        <v>291</v>
      </c>
      <c r="L168" s="301" t="s">
        <v>547</v>
      </c>
      <c r="M168" s="301" t="s">
        <v>291</v>
      </c>
      <c r="N168" s="301" t="s">
        <v>291</v>
      </c>
      <c r="O168" s="301" t="s">
        <v>291</v>
      </c>
      <c r="P168" s="301" t="s">
        <v>291</v>
      </c>
      <c r="Q168" s="301" t="s">
        <v>291</v>
      </c>
      <c r="R168" s="301" t="s">
        <v>291</v>
      </c>
      <c r="S168" s="301" t="s">
        <v>291</v>
      </c>
      <c r="T168" s="314" t="s">
        <v>291</v>
      </c>
      <c r="U168" s="314"/>
      <c r="V168" s="314" t="s">
        <v>291</v>
      </c>
      <c r="W168" s="314"/>
    </row>
    <row r="169" spans="1:24" ht="8.25" customHeight="1">
      <c r="A169" s="305" t="s">
        <v>0</v>
      </c>
      <c r="B169" s="305"/>
      <c r="C169" s="305" t="s">
        <v>35</v>
      </c>
      <c r="D169" s="305" t="s">
        <v>2</v>
      </c>
      <c r="E169" s="306" t="s">
        <v>255</v>
      </c>
      <c r="F169" s="306"/>
      <c r="G169" s="305" t="s">
        <v>173</v>
      </c>
      <c r="H169" s="305"/>
      <c r="I169" s="305" t="s">
        <v>256</v>
      </c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289"/>
    </row>
    <row r="170" spans="1:24" ht="11.25" customHeight="1">
      <c r="A170" s="305"/>
      <c r="B170" s="305"/>
      <c r="C170" s="305"/>
      <c r="D170" s="305"/>
      <c r="E170" s="306"/>
      <c r="F170" s="306"/>
      <c r="G170" s="305"/>
      <c r="H170" s="305"/>
      <c r="I170" s="305" t="s">
        <v>257</v>
      </c>
      <c r="J170" s="305" t="s">
        <v>10</v>
      </c>
      <c r="K170" s="305"/>
      <c r="L170" s="305"/>
      <c r="M170" s="305"/>
      <c r="N170" s="305"/>
      <c r="O170" s="305"/>
      <c r="P170" s="305"/>
      <c r="Q170" s="305"/>
      <c r="R170" s="305" t="s">
        <v>258</v>
      </c>
      <c r="S170" s="305" t="s">
        <v>10</v>
      </c>
      <c r="T170" s="305"/>
      <c r="U170" s="305"/>
      <c r="V170" s="305"/>
      <c r="W170" s="305"/>
      <c r="X170" s="289"/>
    </row>
    <row r="171" spans="1:23" ht="2.25" customHeight="1">
      <c r="A171" s="305"/>
      <c r="B171" s="305"/>
      <c r="C171" s="305"/>
      <c r="D171" s="305"/>
      <c r="E171" s="306"/>
      <c r="F171" s="306"/>
      <c r="G171" s="305"/>
      <c r="H171" s="305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 t="s">
        <v>259</v>
      </c>
      <c r="T171" s="305" t="s">
        <v>9</v>
      </c>
      <c r="U171" s="305"/>
      <c r="V171" s="305" t="s">
        <v>260</v>
      </c>
      <c r="W171" s="305"/>
    </row>
    <row r="172" spans="1:24" ht="5.25" customHeight="1">
      <c r="A172" s="305"/>
      <c r="B172" s="305"/>
      <c r="C172" s="305"/>
      <c r="D172" s="305"/>
      <c r="E172" s="306"/>
      <c r="F172" s="306"/>
      <c r="G172" s="305"/>
      <c r="H172" s="305"/>
      <c r="I172" s="305"/>
      <c r="J172" s="305" t="s">
        <v>261</v>
      </c>
      <c r="K172" s="305" t="s">
        <v>10</v>
      </c>
      <c r="L172" s="305"/>
      <c r="M172" s="305" t="s">
        <v>262</v>
      </c>
      <c r="N172" s="305" t="s">
        <v>263</v>
      </c>
      <c r="O172" s="305" t="s">
        <v>264</v>
      </c>
      <c r="P172" s="305" t="s">
        <v>265</v>
      </c>
      <c r="Q172" s="305" t="s">
        <v>266</v>
      </c>
      <c r="R172" s="305"/>
      <c r="S172" s="305"/>
      <c r="T172" s="305"/>
      <c r="U172" s="305"/>
      <c r="V172" s="305"/>
      <c r="W172" s="305"/>
      <c r="X172" s="289"/>
    </row>
    <row r="173" spans="1:24" ht="2.25" customHeight="1">
      <c r="A173" s="305"/>
      <c r="B173" s="305"/>
      <c r="C173" s="305"/>
      <c r="D173" s="305"/>
      <c r="E173" s="306"/>
      <c r="F173" s="306"/>
      <c r="G173" s="305"/>
      <c r="H173" s="305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 t="s">
        <v>267</v>
      </c>
      <c r="U173" s="305"/>
      <c r="V173" s="305"/>
      <c r="W173" s="305"/>
      <c r="X173" s="289"/>
    </row>
    <row r="174" spans="1:24" ht="39.75" customHeight="1">
      <c r="A174" s="305"/>
      <c r="B174" s="305"/>
      <c r="C174" s="305"/>
      <c r="D174" s="305"/>
      <c r="E174" s="306"/>
      <c r="F174" s="306"/>
      <c r="G174" s="305"/>
      <c r="H174" s="305"/>
      <c r="I174" s="305"/>
      <c r="J174" s="305"/>
      <c r="K174" s="288" t="s">
        <v>268</v>
      </c>
      <c r="L174" s="288" t="s">
        <v>269</v>
      </c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289"/>
    </row>
    <row r="175" spans="1:23" ht="8.25" customHeight="1">
      <c r="A175" s="307" t="s">
        <v>270</v>
      </c>
      <c r="B175" s="307"/>
      <c r="C175" s="290" t="s">
        <v>271</v>
      </c>
      <c r="D175" s="290" t="s">
        <v>272</v>
      </c>
      <c r="E175" s="306" t="s">
        <v>273</v>
      </c>
      <c r="F175" s="306"/>
      <c r="G175" s="307" t="s">
        <v>274</v>
      </c>
      <c r="H175" s="307"/>
      <c r="I175" s="290" t="s">
        <v>275</v>
      </c>
      <c r="J175" s="290" t="s">
        <v>276</v>
      </c>
      <c r="K175" s="290" t="s">
        <v>277</v>
      </c>
      <c r="L175" s="290" t="s">
        <v>278</v>
      </c>
      <c r="M175" s="290" t="s">
        <v>279</v>
      </c>
      <c r="N175" s="290" t="s">
        <v>280</v>
      </c>
      <c r="O175" s="290" t="s">
        <v>281</v>
      </c>
      <c r="P175" s="290" t="s">
        <v>282</v>
      </c>
      <c r="Q175" s="290" t="s">
        <v>283</v>
      </c>
      <c r="R175" s="290" t="s">
        <v>284</v>
      </c>
      <c r="S175" s="290" t="s">
        <v>285</v>
      </c>
      <c r="T175" s="307" t="s">
        <v>286</v>
      </c>
      <c r="U175" s="307"/>
      <c r="V175" s="307" t="s">
        <v>287</v>
      </c>
      <c r="W175" s="307"/>
    </row>
    <row r="176" spans="1:23" ht="17.25" customHeight="1">
      <c r="A176" s="312"/>
      <c r="B176" s="312"/>
      <c r="C176" s="300"/>
      <c r="D176" s="300" t="s">
        <v>426</v>
      </c>
      <c r="E176" s="313" t="s">
        <v>427</v>
      </c>
      <c r="F176" s="313"/>
      <c r="G176" s="314" t="s">
        <v>548</v>
      </c>
      <c r="H176" s="314"/>
      <c r="I176" s="301" t="s">
        <v>548</v>
      </c>
      <c r="J176" s="301" t="s">
        <v>548</v>
      </c>
      <c r="K176" s="301" t="s">
        <v>291</v>
      </c>
      <c r="L176" s="301" t="s">
        <v>548</v>
      </c>
      <c r="M176" s="301" t="s">
        <v>291</v>
      </c>
      <c r="N176" s="301" t="s">
        <v>291</v>
      </c>
      <c r="O176" s="301" t="s">
        <v>291</v>
      </c>
      <c r="P176" s="301" t="s">
        <v>291</v>
      </c>
      <c r="Q176" s="301" t="s">
        <v>291</v>
      </c>
      <c r="R176" s="301" t="s">
        <v>291</v>
      </c>
      <c r="S176" s="301" t="s">
        <v>291</v>
      </c>
      <c r="T176" s="314" t="s">
        <v>291</v>
      </c>
      <c r="U176" s="314"/>
      <c r="V176" s="314" t="s">
        <v>291</v>
      </c>
      <c r="W176" s="314"/>
    </row>
    <row r="177" spans="1:23" ht="13.5" customHeight="1">
      <c r="A177" s="312"/>
      <c r="B177" s="312"/>
      <c r="C177" s="300"/>
      <c r="D177" s="300" t="s">
        <v>401</v>
      </c>
      <c r="E177" s="313" t="s">
        <v>402</v>
      </c>
      <c r="F177" s="313"/>
      <c r="G177" s="314" t="s">
        <v>549</v>
      </c>
      <c r="H177" s="314"/>
      <c r="I177" s="301" t="s">
        <v>549</v>
      </c>
      <c r="J177" s="301" t="s">
        <v>549</v>
      </c>
      <c r="K177" s="301" t="s">
        <v>291</v>
      </c>
      <c r="L177" s="301" t="s">
        <v>549</v>
      </c>
      <c r="M177" s="301" t="s">
        <v>291</v>
      </c>
      <c r="N177" s="301" t="s">
        <v>291</v>
      </c>
      <c r="O177" s="301" t="s">
        <v>291</v>
      </c>
      <c r="P177" s="301" t="s">
        <v>291</v>
      </c>
      <c r="Q177" s="301" t="s">
        <v>291</v>
      </c>
      <c r="R177" s="301" t="s">
        <v>291</v>
      </c>
      <c r="S177" s="301" t="s">
        <v>291</v>
      </c>
      <c r="T177" s="314" t="s">
        <v>291</v>
      </c>
      <c r="U177" s="314"/>
      <c r="V177" s="314" t="s">
        <v>291</v>
      </c>
      <c r="W177" s="314"/>
    </row>
    <row r="178" spans="1:23" ht="13.5" customHeight="1">
      <c r="A178" s="312"/>
      <c r="B178" s="312"/>
      <c r="C178" s="300"/>
      <c r="D178" s="300" t="s">
        <v>313</v>
      </c>
      <c r="E178" s="313" t="s">
        <v>314</v>
      </c>
      <c r="F178" s="313"/>
      <c r="G178" s="314" t="s">
        <v>550</v>
      </c>
      <c r="H178" s="314"/>
      <c r="I178" s="301" t="s">
        <v>550</v>
      </c>
      <c r="J178" s="301" t="s">
        <v>550</v>
      </c>
      <c r="K178" s="301" t="s">
        <v>291</v>
      </c>
      <c r="L178" s="301" t="s">
        <v>550</v>
      </c>
      <c r="M178" s="301" t="s">
        <v>291</v>
      </c>
      <c r="N178" s="301" t="s">
        <v>291</v>
      </c>
      <c r="O178" s="301" t="s">
        <v>291</v>
      </c>
      <c r="P178" s="301" t="s">
        <v>291</v>
      </c>
      <c r="Q178" s="301" t="s">
        <v>291</v>
      </c>
      <c r="R178" s="301" t="s">
        <v>291</v>
      </c>
      <c r="S178" s="301" t="s">
        <v>291</v>
      </c>
      <c r="T178" s="314" t="s">
        <v>291</v>
      </c>
      <c r="U178" s="314"/>
      <c r="V178" s="314" t="s">
        <v>291</v>
      </c>
      <c r="W178" s="314"/>
    </row>
    <row r="179" spans="1:23" ht="17.25" customHeight="1">
      <c r="A179" s="312"/>
      <c r="B179" s="312"/>
      <c r="C179" s="300"/>
      <c r="D179" s="300" t="s">
        <v>431</v>
      </c>
      <c r="E179" s="313" t="s">
        <v>432</v>
      </c>
      <c r="F179" s="313"/>
      <c r="G179" s="314" t="s">
        <v>551</v>
      </c>
      <c r="H179" s="314"/>
      <c r="I179" s="301" t="s">
        <v>551</v>
      </c>
      <c r="J179" s="301" t="s">
        <v>551</v>
      </c>
      <c r="K179" s="301" t="s">
        <v>291</v>
      </c>
      <c r="L179" s="301" t="s">
        <v>551</v>
      </c>
      <c r="M179" s="301" t="s">
        <v>291</v>
      </c>
      <c r="N179" s="301" t="s">
        <v>291</v>
      </c>
      <c r="O179" s="301" t="s">
        <v>291</v>
      </c>
      <c r="P179" s="301" t="s">
        <v>291</v>
      </c>
      <c r="Q179" s="301" t="s">
        <v>291</v>
      </c>
      <c r="R179" s="301" t="s">
        <v>291</v>
      </c>
      <c r="S179" s="301" t="s">
        <v>291</v>
      </c>
      <c r="T179" s="314" t="s">
        <v>291</v>
      </c>
      <c r="U179" s="314"/>
      <c r="V179" s="314" t="s">
        <v>291</v>
      </c>
      <c r="W179" s="314"/>
    </row>
    <row r="180" spans="1:23" ht="17.25" customHeight="1">
      <c r="A180" s="312"/>
      <c r="B180" s="312"/>
      <c r="C180" s="300"/>
      <c r="D180" s="300" t="s">
        <v>437</v>
      </c>
      <c r="E180" s="313" t="s">
        <v>438</v>
      </c>
      <c r="F180" s="313"/>
      <c r="G180" s="314" t="s">
        <v>552</v>
      </c>
      <c r="H180" s="314"/>
      <c r="I180" s="301" t="s">
        <v>552</v>
      </c>
      <c r="J180" s="301" t="s">
        <v>552</v>
      </c>
      <c r="K180" s="301" t="s">
        <v>291</v>
      </c>
      <c r="L180" s="301" t="s">
        <v>552</v>
      </c>
      <c r="M180" s="301" t="s">
        <v>291</v>
      </c>
      <c r="N180" s="301" t="s">
        <v>291</v>
      </c>
      <c r="O180" s="301" t="s">
        <v>291</v>
      </c>
      <c r="P180" s="301" t="s">
        <v>291</v>
      </c>
      <c r="Q180" s="301" t="s">
        <v>291</v>
      </c>
      <c r="R180" s="301" t="s">
        <v>291</v>
      </c>
      <c r="S180" s="301" t="s">
        <v>291</v>
      </c>
      <c r="T180" s="314" t="s">
        <v>291</v>
      </c>
      <c r="U180" s="314"/>
      <c r="V180" s="314" t="s">
        <v>291</v>
      </c>
      <c r="W180" s="314"/>
    </row>
    <row r="181" spans="1:23" ht="17.25" customHeight="1">
      <c r="A181" s="312"/>
      <c r="B181" s="312"/>
      <c r="C181" s="300"/>
      <c r="D181" s="300" t="s">
        <v>439</v>
      </c>
      <c r="E181" s="313" t="s">
        <v>440</v>
      </c>
      <c r="F181" s="313"/>
      <c r="G181" s="314" t="s">
        <v>553</v>
      </c>
      <c r="H181" s="314"/>
      <c r="I181" s="301" t="s">
        <v>553</v>
      </c>
      <c r="J181" s="301" t="s">
        <v>553</v>
      </c>
      <c r="K181" s="301" t="s">
        <v>291</v>
      </c>
      <c r="L181" s="301" t="s">
        <v>553</v>
      </c>
      <c r="M181" s="301" t="s">
        <v>291</v>
      </c>
      <c r="N181" s="301" t="s">
        <v>291</v>
      </c>
      <c r="O181" s="301" t="s">
        <v>291</v>
      </c>
      <c r="P181" s="301" t="s">
        <v>291</v>
      </c>
      <c r="Q181" s="301" t="s">
        <v>291</v>
      </c>
      <c r="R181" s="301" t="s">
        <v>291</v>
      </c>
      <c r="S181" s="301" t="s">
        <v>291</v>
      </c>
      <c r="T181" s="314" t="s">
        <v>291</v>
      </c>
      <c r="U181" s="314"/>
      <c r="V181" s="314" t="s">
        <v>291</v>
      </c>
      <c r="W181" s="314"/>
    </row>
    <row r="182" spans="1:23" ht="13.5" customHeight="1">
      <c r="A182" s="312"/>
      <c r="B182" s="312"/>
      <c r="C182" s="300"/>
      <c r="D182" s="300" t="s">
        <v>329</v>
      </c>
      <c r="E182" s="313" t="s">
        <v>330</v>
      </c>
      <c r="F182" s="313"/>
      <c r="G182" s="314" t="s">
        <v>522</v>
      </c>
      <c r="H182" s="314"/>
      <c r="I182" s="301" t="s">
        <v>291</v>
      </c>
      <c r="J182" s="301" t="s">
        <v>291</v>
      </c>
      <c r="K182" s="301" t="s">
        <v>291</v>
      </c>
      <c r="L182" s="301" t="s">
        <v>291</v>
      </c>
      <c r="M182" s="301" t="s">
        <v>291</v>
      </c>
      <c r="N182" s="301" t="s">
        <v>291</v>
      </c>
      <c r="O182" s="301" t="s">
        <v>291</v>
      </c>
      <c r="P182" s="301" t="s">
        <v>291</v>
      </c>
      <c r="Q182" s="301" t="s">
        <v>291</v>
      </c>
      <c r="R182" s="301" t="s">
        <v>522</v>
      </c>
      <c r="S182" s="301" t="s">
        <v>522</v>
      </c>
      <c r="T182" s="314" t="s">
        <v>291</v>
      </c>
      <c r="U182" s="314"/>
      <c r="V182" s="314" t="s">
        <v>291</v>
      </c>
      <c r="W182" s="314"/>
    </row>
    <row r="183" spans="1:23" ht="13.5" customHeight="1">
      <c r="A183" s="315"/>
      <c r="B183" s="315"/>
      <c r="C183" s="298" t="s">
        <v>554</v>
      </c>
      <c r="D183" s="298"/>
      <c r="E183" s="316" t="s">
        <v>555</v>
      </c>
      <c r="F183" s="316"/>
      <c r="G183" s="311" t="s">
        <v>556</v>
      </c>
      <c r="H183" s="311"/>
      <c r="I183" s="299" t="s">
        <v>556</v>
      </c>
      <c r="J183" s="299" t="s">
        <v>557</v>
      </c>
      <c r="K183" s="299" t="s">
        <v>558</v>
      </c>
      <c r="L183" s="299" t="s">
        <v>559</v>
      </c>
      <c r="M183" s="299" t="s">
        <v>560</v>
      </c>
      <c r="N183" s="299" t="s">
        <v>561</v>
      </c>
      <c r="O183" s="299" t="s">
        <v>291</v>
      </c>
      <c r="P183" s="299" t="s">
        <v>291</v>
      </c>
      <c r="Q183" s="299" t="s">
        <v>291</v>
      </c>
      <c r="R183" s="299" t="s">
        <v>291</v>
      </c>
      <c r="S183" s="299" t="s">
        <v>291</v>
      </c>
      <c r="T183" s="311" t="s">
        <v>291</v>
      </c>
      <c r="U183" s="311"/>
      <c r="V183" s="311" t="s">
        <v>291</v>
      </c>
      <c r="W183" s="311"/>
    </row>
    <row r="184" spans="1:23" ht="30" customHeight="1">
      <c r="A184" s="312"/>
      <c r="B184" s="312"/>
      <c r="C184" s="300"/>
      <c r="D184" s="300" t="s">
        <v>532</v>
      </c>
      <c r="E184" s="313" t="s">
        <v>533</v>
      </c>
      <c r="F184" s="313"/>
      <c r="G184" s="314" t="s">
        <v>560</v>
      </c>
      <c r="H184" s="314"/>
      <c r="I184" s="301" t="s">
        <v>560</v>
      </c>
      <c r="J184" s="301" t="s">
        <v>291</v>
      </c>
      <c r="K184" s="301" t="s">
        <v>291</v>
      </c>
      <c r="L184" s="301" t="s">
        <v>291</v>
      </c>
      <c r="M184" s="301" t="s">
        <v>560</v>
      </c>
      <c r="N184" s="301" t="s">
        <v>291</v>
      </c>
      <c r="O184" s="301" t="s">
        <v>291</v>
      </c>
      <c r="P184" s="301" t="s">
        <v>291</v>
      </c>
      <c r="Q184" s="301" t="s">
        <v>291</v>
      </c>
      <c r="R184" s="301" t="s">
        <v>291</v>
      </c>
      <c r="S184" s="301" t="s">
        <v>291</v>
      </c>
      <c r="T184" s="314" t="s">
        <v>291</v>
      </c>
      <c r="U184" s="314"/>
      <c r="V184" s="314" t="s">
        <v>291</v>
      </c>
      <c r="W184" s="314"/>
    </row>
    <row r="185" spans="1:23" ht="13.5" customHeight="1">
      <c r="A185" s="312"/>
      <c r="B185" s="312"/>
      <c r="C185" s="300"/>
      <c r="D185" s="300" t="s">
        <v>471</v>
      </c>
      <c r="E185" s="313" t="s">
        <v>472</v>
      </c>
      <c r="F185" s="313"/>
      <c r="G185" s="314" t="s">
        <v>561</v>
      </c>
      <c r="H185" s="314"/>
      <c r="I185" s="301" t="s">
        <v>561</v>
      </c>
      <c r="J185" s="301" t="s">
        <v>291</v>
      </c>
      <c r="K185" s="301" t="s">
        <v>291</v>
      </c>
      <c r="L185" s="301" t="s">
        <v>291</v>
      </c>
      <c r="M185" s="301" t="s">
        <v>291</v>
      </c>
      <c r="N185" s="301" t="s">
        <v>561</v>
      </c>
      <c r="O185" s="301" t="s">
        <v>291</v>
      </c>
      <c r="P185" s="301" t="s">
        <v>291</v>
      </c>
      <c r="Q185" s="301" t="s">
        <v>291</v>
      </c>
      <c r="R185" s="301" t="s">
        <v>291</v>
      </c>
      <c r="S185" s="301" t="s">
        <v>291</v>
      </c>
      <c r="T185" s="314" t="s">
        <v>291</v>
      </c>
      <c r="U185" s="314"/>
      <c r="V185" s="314" t="s">
        <v>291</v>
      </c>
      <c r="W185" s="314"/>
    </row>
    <row r="186" spans="1:23" ht="13.5" customHeight="1">
      <c r="A186" s="312"/>
      <c r="B186" s="312"/>
      <c r="C186" s="300"/>
      <c r="D186" s="300" t="s">
        <v>379</v>
      </c>
      <c r="E186" s="313" t="s">
        <v>380</v>
      </c>
      <c r="F186" s="313"/>
      <c r="G186" s="314" t="s">
        <v>562</v>
      </c>
      <c r="H186" s="314"/>
      <c r="I186" s="301" t="s">
        <v>562</v>
      </c>
      <c r="J186" s="301" t="s">
        <v>562</v>
      </c>
      <c r="K186" s="301" t="s">
        <v>562</v>
      </c>
      <c r="L186" s="301" t="s">
        <v>291</v>
      </c>
      <c r="M186" s="301" t="s">
        <v>291</v>
      </c>
      <c r="N186" s="301" t="s">
        <v>291</v>
      </c>
      <c r="O186" s="301" t="s">
        <v>291</v>
      </c>
      <c r="P186" s="301" t="s">
        <v>291</v>
      </c>
      <c r="Q186" s="301" t="s">
        <v>291</v>
      </c>
      <c r="R186" s="301" t="s">
        <v>291</v>
      </c>
      <c r="S186" s="301" t="s">
        <v>291</v>
      </c>
      <c r="T186" s="314" t="s">
        <v>291</v>
      </c>
      <c r="U186" s="314"/>
      <c r="V186" s="314" t="s">
        <v>291</v>
      </c>
      <c r="W186" s="314"/>
    </row>
    <row r="187" spans="1:23" ht="13.5" customHeight="1">
      <c r="A187" s="312"/>
      <c r="B187" s="312"/>
      <c r="C187" s="300"/>
      <c r="D187" s="300" t="s">
        <v>382</v>
      </c>
      <c r="E187" s="313" t="s">
        <v>383</v>
      </c>
      <c r="F187" s="313"/>
      <c r="G187" s="314" t="s">
        <v>563</v>
      </c>
      <c r="H187" s="314"/>
      <c r="I187" s="301" t="s">
        <v>563</v>
      </c>
      <c r="J187" s="301" t="s">
        <v>563</v>
      </c>
      <c r="K187" s="301" t="s">
        <v>563</v>
      </c>
      <c r="L187" s="301" t="s">
        <v>291</v>
      </c>
      <c r="M187" s="301" t="s">
        <v>291</v>
      </c>
      <c r="N187" s="301" t="s">
        <v>291</v>
      </c>
      <c r="O187" s="301" t="s">
        <v>291</v>
      </c>
      <c r="P187" s="301" t="s">
        <v>291</v>
      </c>
      <c r="Q187" s="301" t="s">
        <v>291</v>
      </c>
      <c r="R187" s="301" t="s">
        <v>291</v>
      </c>
      <c r="S187" s="301" t="s">
        <v>291</v>
      </c>
      <c r="T187" s="314" t="s">
        <v>291</v>
      </c>
      <c r="U187" s="314"/>
      <c r="V187" s="314" t="s">
        <v>291</v>
      </c>
      <c r="W187" s="314"/>
    </row>
    <row r="188" spans="1:23" ht="13.5" customHeight="1">
      <c r="A188" s="312"/>
      <c r="B188" s="312"/>
      <c r="C188" s="300"/>
      <c r="D188" s="300" t="s">
        <v>385</v>
      </c>
      <c r="E188" s="313" t="s">
        <v>386</v>
      </c>
      <c r="F188" s="313"/>
      <c r="G188" s="314" t="s">
        <v>564</v>
      </c>
      <c r="H188" s="314"/>
      <c r="I188" s="301" t="s">
        <v>564</v>
      </c>
      <c r="J188" s="301" t="s">
        <v>564</v>
      </c>
      <c r="K188" s="301" t="s">
        <v>564</v>
      </c>
      <c r="L188" s="301" t="s">
        <v>291</v>
      </c>
      <c r="M188" s="301" t="s">
        <v>291</v>
      </c>
      <c r="N188" s="301" t="s">
        <v>291</v>
      </c>
      <c r="O188" s="301" t="s">
        <v>291</v>
      </c>
      <c r="P188" s="301" t="s">
        <v>291</v>
      </c>
      <c r="Q188" s="301" t="s">
        <v>291</v>
      </c>
      <c r="R188" s="301" t="s">
        <v>291</v>
      </c>
      <c r="S188" s="301" t="s">
        <v>291</v>
      </c>
      <c r="T188" s="314" t="s">
        <v>291</v>
      </c>
      <c r="U188" s="314"/>
      <c r="V188" s="314" t="s">
        <v>291</v>
      </c>
      <c r="W188" s="314"/>
    </row>
    <row r="189" spans="1:23" ht="13.5" customHeight="1">
      <c r="A189" s="312"/>
      <c r="B189" s="312"/>
      <c r="C189" s="300"/>
      <c r="D189" s="300" t="s">
        <v>388</v>
      </c>
      <c r="E189" s="313" t="s">
        <v>389</v>
      </c>
      <c r="F189" s="313"/>
      <c r="G189" s="314" t="s">
        <v>565</v>
      </c>
      <c r="H189" s="314"/>
      <c r="I189" s="301" t="s">
        <v>565</v>
      </c>
      <c r="J189" s="301" t="s">
        <v>565</v>
      </c>
      <c r="K189" s="301" t="s">
        <v>565</v>
      </c>
      <c r="L189" s="301" t="s">
        <v>291</v>
      </c>
      <c r="M189" s="301" t="s">
        <v>291</v>
      </c>
      <c r="N189" s="301" t="s">
        <v>291</v>
      </c>
      <c r="O189" s="301" t="s">
        <v>291</v>
      </c>
      <c r="P189" s="301" t="s">
        <v>291</v>
      </c>
      <c r="Q189" s="301" t="s">
        <v>291</v>
      </c>
      <c r="R189" s="301" t="s">
        <v>291</v>
      </c>
      <c r="S189" s="301" t="s">
        <v>291</v>
      </c>
      <c r="T189" s="314" t="s">
        <v>291</v>
      </c>
      <c r="U189" s="314"/>
      <c r="V189" s="314" t="s">
        <v>291</v>
      </c>
      <c r="W189" s="314"/>
    </row>
    <row r="190" spans="1:23" ht="13.5" customHeight="1">
      <c r="A190" s="312"/>
      <c r="B190" s="312"/>
      <c r="C190" s="300"/>
      <c r="D190" s="300" t="s">
        <v>325</v>
      </c>
      <c r="E190" s="313" t="s">
        <v>4</v>
      </c>
      <c r="F190" s="313"/>
      <c r="G190" s="314" t="s">
        <v>566</v>
      </c>
      <c r="H190" s="314"/>
      <c r="I190" s="301" t="s">
        <v>566</v>
      </c>
      <c r="J190" s="301" t="s">
        <v>566</v>
      </c>
      <c r="K190" s="301" t="s">
        <v>291</v>
      </c>
      <c r="L190" s="301" t="s">
        <v>566</v>
      </c>
      <c r="M190" s="301" t="s">
        <v>291</v>
      </c>
      <c r="N190" s="301" t="s">
        <v>291</v>
      </c>
      <c r="O190" s="301" t="s">
        <v>291</v>
      </c>
      <c r="P190" s="301" t="s">
        <v>291</v>
      </c>
      <c r="Q190" s="301" t="s">
        <v>291</v>
      </c>
      <c r="R190" s="301" t="s">
        <v>291</v>
      </c>
      <c r="S190" s="301" t="s">
        <v>291</v>
      </c>
      <c r="T190" s="314" t="s">
        <v>291</v>
      </c>
      <c r="U190" s="314"/>
      <c r="V190" s="314" t="s">
        <v>291</v>
      </c>
      <c r="W190" s="314"/>
    </row>
    <row r="191" spans="1:23" ht="17.25" customHeight="1">
      <c r="A191" s="312"/>
      <c r="B191" s="312"/>
      <c r="C191" s="300"/>
      <c r="D191" s="300" t="s">
        <v>540</v>
      </c>
      <c r="E191" s="313" t="s">
        <v>541</v>
      </c>
      <c r="F191" s="313"/>
      <c r="G191" s="314" t="s">
        <v>566</v>
      </c>
      <c r="H191" s="314"/>
      <c r="I191" s="301" t="s">
        <v>566</v>
      </c>
      <c r="J191" s="301" t="s">
        <v>566</v>
      </c>
      <c r="K191" s="301" t="s">
        <v>291</v>
      </c>
      <c r="L191" s="301" t="s">
        <v>566</v>
      </c>
      <c r="M191" s="301" t="s">
        <v>291</v>
      </c>
      <c r="N191" s="301" t="s">
        <v>291</v>
      </c>
      <c r="O191" s="301" t="s">
        <v>291</v>
      </c>
      <c r="P191" s="301" t="s">
        <v>291</v>
      </c>
      <c r="Q191" s="301" t="s">
        <v>291</v>
      </c>
      <c r="R191" s="301" t="s">
        <v>291</v>
      </c>
      <c r="S191" s="301" t="s">
        <v>291</v>
      </c>
      <c r="T191" s="314" t="s">
        <v>291</v>
      </c>
      <c r="U191" s="314"/>
      <c r="V191" s="314" t="s">
        <v>291</v>
      </c>
      <c r="W191" s="314"/>
    </row>
    <row r="192" spans="1:23" ht="13.5" customHeight="1">
      <c r="A192" s="312"/>
      <c r="B192" s="312"/>
      <c r="C192" s="300"/>
      <c r="D192" s="300" t="s">
        <v>420</v>
      </c>
      <c r="E192" s="313" t="s">
        <v>421</v>
      </c>
      <c r="F192" s="313"/>
      <c r="G192" s="314" t="s">
        <v>567</v>
      </c>
      <c r="H192" s="314"/>
      <c r="I192" s="301" t="s">
        <v>567</v>
      </c>
      <c r="J192" s="301" t="s">
        <v>567</v>
      </c>
      <c r="K192" s="301" t="s">
        <v>291</v>
      </c>
      <c r="L192" s="301" t="s">
        <v>567</v>
      </c>
      <c r="M192" s="301" t="s">
        <v>291</v>
      </c>
      <c r="N192" s="301" t="s">
        <v>291</v>
      </c>
      <c r="O192" s="301" t="s">
        <v>291</v>
      </c>
      <c r="P192" s="301" t="s">
        <v>291</v>
      </c>
      <c r="Q192" s="301" t="s">
        <v>291</v>
      </c>
      <c r="R192" s="301" t="s">
        <v>291</v>
      </c>
      <c r="S192" s="301" t="s">
        <v>291</v>
      </c>
      <c r="T192" s="314" t="s">
        <v>291</v>
      </c>
      <c r="U192" s="314"/>
      <c r="V192" s="314" t="s">
        <v>291</v>
      </c>
      <c r="W192" s="314"/>
    </row>
    <row r="193" spans="1:23" ht="17.25" customHeight="1">
      <c r="A193" s="312"/>
      <c r="B193" s="312"/>
      <c r="C193" s="300"/>
      <c r="D193" s="300" t="s">
        <v>431</v>
      </c>
      <c r="E193" s="313" t="s">
        <v>432</v>
      </c>
      <c r="F193" s="313"/>
      <c r="G193" s="314" t="s">
        <v>568</v>
      </c>
      <c r="H193" s="314"/>
      <c r="I193" s="301" t="s">
        <v>568</v>
      </c>
      <c r="J193" s="301" t="s">
        <v>568</v>
      </c>
      <c r="K193" s="301" t="s">
        <v>291</v>
      </c>
      <c r="L193" s="301" t="s">
        <v>568</v>
      </c>
      <c r="M193" s="301" t="s">
        <v>291</v>
      </c>
      <c r="N193" s="301" t="s">
        <v>291</v>
      </c>
      <c r="O193" s="301" t="s">
        <v>291</v>
      </c>
      <c r="P193" s="301" t="s">
        <v>291</v>
      </c>
      <c r="Q193" s="301" t="s">
        <v>291</v>
      </c>
      <c r="R193" s="301" t="s">
        <v>291</v>
      </c>
      <c r="S193" s="301" t="s">
        <v>291</v>
      </c>
      <c r="T193" s="314" t="s">
        <v>291</v>
      </c>
      <c r="U193" s="314"/>
      <c r="V193" s="314" t="s">
        <v>291</v>
      </c>
      <c r="W193" s="314"/>
    </row>
    <row r="194" spans="1:23" ht="13.5" customHeight="1">
      <c r="A194" s="315"/>
      <c r="B194" s="315"/>
      <c r="C194" s="298" t="s">
        <v>569</v>
      </c>
      <c r="D194" s="298"/>
      <c r="E194" s="316" t="s">
        <v>570</v>
      </c>
      <c r="F194" s="316"/>
      <c r="G194" s="311" t="s">
        <v>571</v>
      </c>
      <c r="H194" s="311"/>
      <c r="I194" s="299" t="s">
        <v>571</v>
      </c>
      <c r="J194" s="299" t="s">
        <v>572</v>
      </c>
      <c r="K194" s="299" t="s">
        <v>573</v>
      </c>
      <c r="L194" s="299" t="s">
        <v>574</v>
      </c>
      <c r="M194" s="299" t="s">
        <v>291</v>
      </c>
      <c r="N194" s="299" t="s">
        <v>575</v>
      </c>
      <c r="O194" s="299" t="s">
        <v>521</v>
      </c>
      <c r="P194" s="299" t="s">
        <v>291</v>
      </c>
      <c r="Q194" s="299" t="s">
        <v>291</v>
      </c>
      <c r="R194" s="299" t="s">
        <v>291</v>
      </c>
      <c r="S194" s="299" t="s">
        <v>291</v>
      </c>
      <c r="T194" s="311" t="s">
        <v>291</v>
      </c>
      <c r="U194" s="311"/>
      <c r="V194" s="311" t="s">
        <v>291</v>
      </c>
      <c r="W194" s="311"/>
    </row>
    <row r="195" spans="1:23" ht="13.5" customHeight="1">
      <c r="A195" s="312"/>
      <c r="B195" s="312"/>
      <c r="C195" s="300"/>
      <c r="D195" s="300" t="s">
        <v>471</v>
      </c>
      <c r="E195" s="313" t="s">
        <v>472</v>
      </c>
      <c r="F195" s="313"/>
      <c r="G195" s="314" t="s">
        <v>575</v>
      </c>
      <c r="H195" s="314"/>
      <c r="I195" s="301" t="s">
        <v>575</v>
      </c>
      <c r="J195" s="301" t="s">
        <v>291</v>
      </c>
      <c r="K195" s="301" t="s">
        <v>291</v>
      </c>
      <c r="L195" s="301" t="s">
        <v>291</v>
      </c>
      <c r="M195" s="301" t="s">
        <v>291</v>
      </c>
      <c r="N195" s="301" t="s">
        <v>575</v>
      </c>
      <c r="O195" s="301" t="s">
        <v>291</v>
      </c>
      <c r="P195" s="301" t="s">
        <v>291</v>
      </c>
      <c r="Q195" s="301" t="s">
        <v>291</v>
      </c>
      <c r="R195" s="301" t="s">
        <v>291</v>
      </c>
      <c r="S195" s="301" t="s">
        <v>291</v>
      </c>
      <c r="T195" s="314" t="s">
        <v>291</v>
      </c>
      <c r="U195" s="314"/>
      <c r="V195" s="314" t="s">
        <v>291</v>
      </c>
      <c r="W195" s="314"/>
    </row>
    <row r="196" spans="1:23" ht="13.5" customHeight="1">
      <c r="A196" s="312"/>
      <c r="B196" s="312"/>
      <c r="C196" s="300"/>
      <c r="D196" s="300" t="s">
        <v>576</v>
      </c>
      <c r="E196" s="313" t="s">
        <v>472</v>
      </c>
      <c r="F196" s="313"/>
      <c r="G196" s="314" t="s">
        <v>577</v>
      </c>
      <c r="H196" s="314"/>
      <c r="I196" s="301" t="s">
        <v>577</v>
      </c>
      <c r="J196" s="301" t="s">
        <v>291</v>
      </c>
      <c r="K196" s="301" t="s">
        <v>291</v>
      </c>
      <c r="L196" s="301" t="s">
        <v>291</v>
      </c>
      <c r="M196" s="301" t="s">
        <v>291</v>
      </c>
      <c r="N196" s="301" t="s">
        <v>291</v>
      </c>
      <c r="O196" s="301" t="s">
        <v>577</v>
      </c>
      <c r="P196" s="301" t="s">
        <v>291</v>
      </c>
      <c r="Q196" s="301" t="s">
        <v>291</v>
      </c>
      <c r="R196" s="301" t="s">
        <v>291</v>
      </c>
      <c r="S196" s="301" t="s">
        <v>291</v>
      </c>
      <c r="T196" s="314" t="s">
        <v>291</v>
      </c>
      <c r="U196" s="314"/>
      <c r="V196" s="314" t="s">
        <v>291</v>
      </c>
      <c r="W196" s="314"/>
    </row>
    <row r="197" spans="1:23" ht="13.5" customHeight="1">
      <c r="A197" s="312"/>
      <c r="B197" s="312"/>
      <c r="C197" s="300"/>
      <c r="D197" s="300" t="s">
        <v>578</v>
      </c>
      <c r="E197" s="313" t="s">
        <v>472</v>
      </c>
      <c r="F197" s="313"/>
      <c r="G197" s="314" t="s">
        <v>579</v>
      </c>
      <c r="H197" s="314"/>
      <c r="I197" s="301" t="s">
        <v>579</v>
      </c>
      <c r="J197" s="301" t="s">
        <v>291</v>
      </c>
      <c r="K197" s="301" t="s">
        <v>291</v>
      </c>
      <c r="L197" s="301" t="s">
        <v>291</v>
      </c>
      <c r="M197" s="301" t="s">
        <v>291</v>
      </c>
      <c r="N197" s="301" t="s">
        <v>291</v>
      </c>
      <c r="O197" s="301" t="s">
        <v>579</v>
      </c>
      <c r="P197" s="301" t="s">
        <v>291</v>
      </c>
      <c r="Q197" s="301" t="s">
        <v>291</v>
      </c>
      <c r="R197" s="301" t="s">
        <v>291</v>
      </c>
      <c r="S197" s="301" t="s">
        <v>291</v>
      </c>
      <c r="T197" s="314" t="s">
        <v>291</v>
      </c>
      <c r="U197" s="314"/>
      <c r="V197" s="314" t="s">
        <v>291</v>
      </c>
      <c r="W197" s="314"/>
    </row>
    <row r="198" spans="1:23" ht="13.5" customHeight="1">
      <c r="A198" s="312"/>
      <c r="B198" s="312"/>
      <c r="C198" s="300"/>
      <c r="D198" s="300" t="s">
        <v>580</v>
      </c>
      <c r="E198" s="313" t="s">
        <v>380</v>
      </c>
      <c r="F198" s="313"/>
      <c r="G198" s="314" t="s">
        <v>581</v>
      </c>
      <c r="H198" s="314"/>
      <c r="I198" s="301" t="s">
        <v>581</v>
      </c>
      <c r="J198" s="301" t="s">
        <v>291</v>
      </c>
      <c r="K198" s="301" t="s">
        <v>291</v>
      </c>
      <c r="L198" s="301" t="s">
        <v>291</v>
      </c>
      <c r="M198" s="301" t="s">
        <v>291</v>
      </c>
      <c r="N198" s="301" t="s">
        <v>291</v>
      </c>
      <c r="O198" s="301" t="s">
        <v>581</v>
      </c>
      <c r="P198" s="301" t="s">
        <v>291</v>
      </c>
      <c r="Q198" s="301" t="s">
        <v>291</v>
      </c>
      <c r="R198" s="301" t="s">
        <v>291</v>
      </c>
      <c r="S198" s="301" t="s">
        <v>291</v>
      </c>
      <c r="T198" s="314" t="s">
        <v>291</v>
      </c>
      <c r="U198" s="314"/>
      <c r="V198" s="314" t="s">
        <v>291</v>
      </c>
      <c r="W198" s="314"/>
    </row>
    <row r="199" spans="1:23" ht="13.5" customHeight="1">
      <c r="A199" s="312"/>
      <c r="B199" s="312"/>
      <c r="C199" s="300"/>
      <c r="D199" s="300" t="s">
        <v>582</v>
      </c>
      <c r="E199" s="313" t="s">
        <v>380</v>
      </c>
      <c r="F199" s="313"/>
      <c r="G199" s="314" t="s">
        <v>583</v>
      </c>
      <c r="H199" s="314"/>
      <c r="I199" s="301" t="s">
        <v>583</v>
      </c>
      <c r="J199" s="301" t="s">
        <v>291</v>
      </c>
      <c r="K199" s="301" t="s">
        <v>291</v>
      </c>
      <c r="L199" s="301" t="s">
        <v>291</v>
      </c>
      <c r="M199" s="301" t="s">
        <v>291</v>
      </c>
      <c r="N199" s="301" t="s">
        <v>291</v>
      </c>
      <c r="O199" s="301" t="s">
        <v>583</v>
      </c>
      <c r="P199" s="301" t="s">
        <v>291</v>
      </c>
      <c r="Q199" s="301" t="s">
        <v>291</v>
      </c>
      <c r="R199" s="301" t="s">
        <v>291</v>
      </c>
      <c r="S199" s="301" t="s">
        <v>291</v>
      </c>
      <c r="T199" s="314" t="s">
        <v>291</v>
      </c>
      <c r="U199" s="314"/>
      <c r="V199" s="314" t="s">
        <v>291</v>
      </c>
      <c r="W199" s="314"/>
    </row>
    <row r="200" spans="1:23" ht="13.5" customHeight="1">
      <c r="A200" s="312"/>
      <c r="B200" s="312"/>
      <c r="C200" s="300"/>
      <c r="D200" s="300" t="s">
        <v>584</v>
      </c>
      <c r="E200" s="313" t="s">
        <v>383</v>
      </c>
      <c r="F200" s="313"/>
      <c r="G200" s="314" t="s">
        <v>585</v>
      </c>
      <c r="H200" s="314"/>
      <c r="I200" s="301" t="s">
        <v>585</v>
      </c>
      <c r="J200" s="301" t="s">
        <v>291</v>
      </c>
      <c r="K200" s="301" t="s">
        <v>291</v>
      </c>
      <c r="L200" s="301" t="s">
        <v>291</v>
      </c>
      <c r="M200" s="301" t="s">
        <v>291</v>
      </c>
      <c r="N200" s="301" t="s">
        <v>291</v>
      </c>
      <c r="O200" s="301" t="s">
        <v>585</v>
      </c>
      <c r="P200" s="301" t="s">
        <v>291</v>
      </c>
      <c r="Q200" s="301" t="s">
        <v>291</v>
      </c>
      <c r="R200" s="301" t="s">
        <v>291</v>
      </c>
      <c r="S200" s="301" t="s">
        <v>291</v>
      </c>
      <c r="T200" s="314" t="s">
        <v>291</v>
      </c>
      <c r="U200" s="314"/>
      <c r="V200" s="314" t="s">
        <v>291</v>
      </c>
      <c r="W200" s="314"/>
    </row>
    <row r="201" spans="1:23" ht="13.5" customHeight="1">
      <c r="A201" s="312"/>
      <c r="B201" s="312"/>
      <c r="C201" s="300"/>
      <c r="D201" s="300" t="s">
        <v>586</v>
      </c>
      <c r="E201" s="313" t="s">
        <v>383</v>
      </c>
      <c r="F201" s="313"/>
      <c r="G201" s="314" t="s">
        <v>587</v>
      </c>
      <c r="H201" s="314"/>
      <c r="I201" s="301" t="s">
        <v>587</v>
      </c>
      <c r="J201" s="301" t="s">
        <v>291</v>
      </c>
      <c r="K201" s="301" t="s">
        <v>291</v>
      </c>
      <c r="L201" s="301" t="s">
        <v>291</v>
      </c>
      <c r="M201" s="301" t="s">
        <v>291</v>
      </c>
      <c r="N201" s="301" t="s">
        <v>291</v>
      </c>
      <c r="O201" s="301" t="s">
        <v>587</v>
      </c>
      <c r="P201" s="301" t="s">
        <v>291</v>
      </c>
      <c r="Q201" s="301" t="s">
        <v>291</v>
      </c>
      <c r="R201" s="301" t="s">
        <v>291</v>
      </c>
      <c r="S201" s="301" t="s">
        <v>291</v>
      </c>
      <c r="T201" s="314" t="s">
        <v>291</v>
      </c>
      <c r="U201" s="314"/>
      <c r="V201" s="314" t="s">
        <v>291</v>
      </c>
      <c r="W201" s="314"/>
    </row>
    <row r="202" spans="1:23" ht="13.5" customHeight="1">
      <c r="A202" s="312"/>
      <c r="B202" s="312"/>
      <c r="C202" s="300"/>
      <c r="D202" s="300" t="s">
        <v>385</v>
      </c>
      <c r="E202" s="313" t="s">
        <v>386</v>
      </c>
      <c r="F202" s="313"/>
      <c r="G202" s="314" t="s">
        <v>588</v>
      </c>
      <c r="H202" s="314"/>
      <c r="I202" s="301" t="s">
        <v>588</v>
      </c>
      <c r="J202" s="301" t="s">
        <v>588</v>
      </c>
      <c r="K202" s="301" t="s">
        <v>588</v>
      </c>
      <c r="L202" s="301" t="s">
        <v>291</v>
      </c>
      <c r="M202" s="301" t="s">
        <v>291</v>
      </c>
      <c r="N202" s="301" t="s">
        <v>291</v>
      </c>
      <c r="O202" s="301" t="s">
        <v>291</v>
      </c>
      <c r="P202" s="301" t="s">
        <v>291</v>
      </c>
      <c r="Q202" s="301" t="s">
        <v>291</v>
      </c>
      <c r="R202" s="301" t="s">
        <v>291</v>
      </c>
      <c r="S202" s="301" t="s">
        <v>291</v>
      </c>
      <c r="T202" s="314" t="s">
        <v>291</v>
      </c>
      <c r="U202" s="314"/>
      <c r="V202" s="314" t="s">
        <v>291</v>
      </c>
      <c r="W202" s="314"/>
    </row>
    <row r="203" spans="1:24" ht="8.25" customHeight="1">
      <c r="A203" s="305" t="s">
        <v>0</v>
      </c>
      <c r="B203" s="305"/>
      <c r="C203" s="305" t="s">
        <v>35</v>
      </c>
      <c r="D203" s="305" t="s">
        <v>2</v>
      </c>
      <c r="E203" s="306" t="s">
        <v>255</v>
      </c>
      <c r="F203" s="306"/>
      <c r="G203" s="305" t="s">
        <v>173</v>
      </c>
      <c r="H203" s="305"/>
      <c r="I203" s="305" t="s">
        <v>256</v>
      </c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289"/>
    </row>
    <row r="204" spans="1:24" ht="11.25" customHeight="1">
      <c r="A204" s="305"/>
      <c r="B204" s="305"/>
      <c r="C204" s="305"/>
      <c r="D204" s="305"/>
      <c r="E204" s="306"/>
      <c r="F204" s="306"/>
      <c r="G204" s="305"/>
      <c r="H204" s="305"/>
      <c r="I204" s="305" t="s">
        <v>257</v>
      </c>
      <c r="J204" s="305" t="s">
        <v>10</v>
      </c>
      <c r="K204" s="305"/>
      <c r="L204" s="305"/>
      <c r="M204" s="305"/>
      <c r="N204" s="305"/>
      <c r="O204" s="305"/>
      <c r="P204" s="305"/>
      <c r="Q204" s="305"/>
      <c r="R204" s="305" t="s">
        <v>258</v>
      </c>
      <c r="S204" s="305" t="s">
        <v>10</v>
      </c>
      <c r="T204" s="305"/>
      <c r="U204" s="305"/>
      <c r="V204" s="305"/>
      <c r="W204" s="305"/>
      <c r="X204" s="289"/>
    </row>
    <row r="205" spans="1:23" ht="2.25" customHeight="1">
      <c r="A205" s="305"/>
      <c r="B205" s="305"/>
      <c r="C205" s="305"/>
      <c r="D205" s="305"/>
      <c r="E205" s="306"/>
      <c r="F205" s="306"/>
      <c r="G205" s="305"/>
      <c r="H205" s="305"/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 t="s">
        <v>259</v>
      </c>
      <c r="T205" s="305" t="s">
        <v>9</v>
      </c>
      <c r="U205" s="305"/>
      <c r="V205" s="305" t="s">
        <v>260</v>
      </c>
      <c r="W205" s="305"/>
    </row>
    <row r="206" spans="1:24" ht="5.25" customHeight="1">
      <c r="A206" s="305"/>
      <c r="B206" s="305"/>
      <c r="C206" s="305"/>
      <c r="D206" s="305"/>
      <c r="E206" s="306"/>
      <c r="F206" s="306"/>
      <c r="G206" s="305"/>
      <c r="H206" s="305"/>
      <c r="I206" s="305"/>
      <c r="J206" s="305" t="s">
        <v>261</v>
      </c>
      <c r="K206" s="305" t="s">
        <v>10</v>
      </c>
      <c r="L206" s="305"/>
      <c r="M206" s="305" t="s">
        <v>262</v>
      </c>
      <c r="N206" s="305" t="s">
        <v>263</v>
      </c>
      <c r="O206" s="305" t="s">
        <v>264</v>
      </c>
      <c r="P206" s="305" t="s">
        <v>265</v>
      </c>
      <c r="Q206" s="305" t="s">
        <v>266</v>
      </c>
      <c r="R206" s="305"/>
      <c r="S206" s="305"/>
      <c r="T206" s="305"/>
      <c r="U206" s="305"/>
      <c r="V206" s="305"/>
      <c r="W206" s="305"/>
      <c r="X206" s="289"/>
    </row>
    <row r="207" spans="1:24" ht="2.25" customHeight="1">
      <c r="A207" s="305"/>
      <c r="B207" s="305"/>
      <c r="C207" s="305"/>
      <c r="D207" s="305"/>
      <c r="E207" s="306"/>
      <c r="F207" s="306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 t="s">
        <v>267</v>
      </c>
      <c r="U207" s="305"/>
      <c r="V207" s="305"/>
      <c r="W207" s="305"/>
      <c r="X207" s="289"/>
    </row>
    <row r="208" spans="1:24" ht="39.75" customHeight="1">
      <c r="A208" s="305"/>
      <c r="B208" s="305"/>
      <c r="C208" s="305"/>
      <c r="D208" s="305"/>
      <c r="E208" s="306"/>
      <c r="F208" s="306"/>
      <c r="G208" s="305"/>
      <c r="H208" s="305"/>
      <c r="I208" s="305"/>
      <c r="J208" s="305"/>
      <c r="K208" s="288" t="s">
        <v>268</v>
      </c>
      <c r="L208" s="288" t="s">
        <v>269</v>
      </c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289"/>
    </row>
    <row r="209" spans="1:23" ht="8.25" customHeight="1">
      <c r="A209" s="307" t="s">
        <v>270</v>
      </c>
      <c r="B209" s="307"/>
      <c r="C209" s="290" t="s">
        <v>271</v>
      </c>
      <c r="D209" s="290" t="s">
        <v>272</v>
      </c>
      <c r="E209" s="306" t="s">
        <v>273</v>
      </c>
      <c r="F209" s="306"/>
      <c r="G209" s="307" t="s">
        <v>274</v>
      </c>
      <c r="H209" s="307"/>
      <c r="I209" s="290" t="s">
        <v>275</v>
      </c>
      <c r="J209" s="290" t="s">
        <v>276</v>
      </c>
      <c r="K209" s="290" t="s">
        <v>277</v>
      </c>
      <c r="L209" s="290" t="s">
        <v>278</v>
      </c>
      <c r="M209" s="290" t="s">
        <v>279</v>
      </c>
      <c r="N209" s="290" t="s">
        <v>280</v>
      </c>
      <c r="O209" s="290" t="s">
        <v>281</v>
      </c>
      <c r="P209" s="290" t="s">
        <v>282</v>
      </c>
      <c r="Q209" s="290" t="s">
        <v>283</v>
      </c>
      <c r="R209" s="290" t="s">
        <v>284</v>
      </c>
      <c r="S209" s="290" t="s">
        <v>285</v>
      </c>
      <c r="T209" s="307" t="s">
        <v>286</v>
      </c>
      <c r="U209" s="307"/>
      <c r="V209" s="307" t="s">
        <v>287</v>
      </c>
      <c r="W209" s="307"/>
    </row>
    <row r="210" spans="1:23" ht="13.5" customHeight="1">
      <c r="A210" s="312"/>
      <c r="B210" s="312"/>
      <c r="C210" s="300"/>
      <c r="D210" s="300" t="s">
        <v>589</v>
      </c>
      <c r="E210" s="313" t="s">
        <v>386</v>
      </c>
      <c r="F210" s="313"/>
      <c r="G210" s="314" t="s">
        <v>590</v>
      </c>
      <c r="H210" s="314"/>
      <c r="I210" s="301" t="s">
        <v>590</v>
      </c>
      <c r="J210" s="301" t="s">
        <v>291</v>
      </c>
      <c r="K210" s="301" t="s">
        <v>291</v>
      </c>
      <c r="L210" s="301" t="s">
        <v>291</v>
      </c>
      <c r="M210" s="301" t="s">
        <v>291</v>
      </c>
      <c r="N210" s="301" t="s">
        <v>291</v>
      </c>
      <c r="O210" s="301" t="s">
        <v>590</v>
      </c>
      <c r="P210" s="301" t="s">
        <v>291</v>
      </c>
      <c r="Q210" s="301" t="s">
        <v>291</v>
      </c>
      <c r="R210" s="301" t="s">
        <v>291</v>
      </c>
      <c r="S210" s="301" t="s">
        <v>291</v>
      </c>
      <c r="T210" s="314" t="s">
        <v>291</v>
      </c>
      <c r="U210" s="314"/>
      <c r="V210" s="314" t="s">
        <v>291</v>
      </c>
      <c r="W210" s="314"/>
    </row>
    <row r="211" spans="1:23" ht="13.5" customHeight="1">
      <c r="A211" s="312"/>
      <c r="B211" s="312"/>
      <c r="C211" s="300"/>
      <c r="D211" s="300" t="s">
        <v>591</v>
      </c>
      <c r="E211" s="313" t="s">
        <v>386</v>
      </c>
      <c r="F211" s="313"/>
      <c r="G211" s="314" t="s">
        <v>592</v>
      </c>
      <c r="H211" s="314"/>
      <c r="I211" s="301" t="s">
        <v>592</v>
      </c>
      <c r="J211" s="301" t="s">
        <v>291</v>
      </c>
      <c r="K211" s="301" t="s">
        <v>291</v>
      </c>
      <c r="L211" s="301" t="s">
        <v>291</v>
      </c>
      <c r="M211" s="301" t="s">
        <v>291</v>
      </c>
      <c r="N211" s="301" t="s">
        <v>291</v>
      </c>
      <c r="O211" s="301" t="s">
        <v>592</v>
      </c>
      <c r="P211" s="301" t="s">
        <v>291</v>
      </c>
      <c r="Q211" s="301" t="s">
        <v>291</v>
      </c>
      <c r="R211" s="301" t="s">
        <v>291</v>
      </c>
      <c r="S211" s="301" t="s">
        <v>291</v>
      </c>
      <c r="T211" s="314" t="s">
        <v>291</v>
      </c>
      <c r="U211" s="314"/>
      <c r="V211" s="314" t="s">
        <v>291</v>
      </c>
      <c r="W211" s="314"/>
    </row>
    <row r="212" spans="1:23" ht="13.5" customHeight="1">
      <c r="A212" s="312"/>
      <c r="B212" s="312"/>
      <c r="C212" s="300"/>
      <c r="D212" s="300" t="s">
        <v>388</v>
      </c>
      <c r="E212" s="313" t="s">
        <v>389</v>
      </c>
      <c r="F212" s="313"/>
      <c r="G212" s="314" t="s">
        <v>593</v>
      </c>
      <c r="H212" s="314"/>
      <c r="I212" s="301" t="s">
        <v>593</v>
      </c>
      <c r="J212" s="301" t="s">
        <v>593</v>
      </c>
      <c r="K212" s="301" t="s">
        <v>593</v>
      </c>
      <c r="L212" s="301" t="s">
        <v>291</v>
      </c>
      <c r="M212" s="301" t="s">
        <v>291</v>
      </c>
      <c r="N212" s="301" t="s">
        <v>291</v>
      </c>
      <c r="O212" s="301" t="s">
        <v>291</v>
      </c>
      <c r="P212" s="301" t="s">
        <v>291</v>
      </c>
      <c r="Q212" s="301" t="s">
        <v>291</v>
      </c>
      <c r="R212" s="301" t="s">
        <v>291</v>
      </c>
      <c r="S212" s="301" t="s">
        <v>291</v>
      </c>
      <c r="T212" s="314" t="s">
        <v>291</v>
      </c>
      <c r="U212" s="314"/>
      <c r="V212" s="314" t="s">
        <v>291</v>
      </c>
      <c r="W212" s="314"/>
    </row>
    <row r="213" spans="1:23" ht="13.5" customHeight="1">
      <c r="A213" s="312"/>
      <c r="B213" s="312"/>
      <c r="C213" s="300"/>
      <c r="D213" s="300" t="s">
        <v>594</v>
      </c>
      <c r="E213" s="313" t="s">
        <v>389</v>
      </c>
      <c r="F213" s="313"/>
      <c r="G213" s="314" t="s">
        <v>595</v>
      </c>
      <c r="H213" s="314"/>
      <c r="I213" s="301" t="s">
        <v>595</v>
      </c>
      <c r="J213" s="301" t="s">
        <v>291</v>
      </c>
      <c r="K213" s="301" t="s">
        <v>291</v>
      </c>
      <c r="L213" s="301" t="s">
        <v>291</v>
      </c>
      <c r="M213" s="301" t="s">
        <v>291</v>
      </c>
      <c r="N213" s="301" t="s">
        <v>291</v>
      </c>
      <c r="O213" s="301" t="s">
        <v>595</v>
      </c>
      <c r="P213" s="301" t="s">
        <v>291</v>
      </c>
      <c r="Q213" s="301" t="s">
        <v>291</v>
      </c>
      <c r="R213" s="301" t="s">
        <v>291</v>
      </c>
      <c r="S213" s="301" t="s">
        <v>291</v>
      </c>
      <c r="T213" s="314" t="s">
        <v>291</v>
      </c>
      <c r="U213" s="314"/>
      <c r="V213" s="314" t="s">
        <v>291</v>
      </c>
      <c r="W213" s="314"/>
    </row>
    <row r="214" spans="1:23" ht="13.5" customHeight="1">
      <c r="A214" s="312"/>
      <c r="B214" s="312"/>
      <c r="C214" s="300"/>
      <c r="D214" s="300" t="s">
        <v>596</v>
      </c>
      <c r="E214" s="313" t="s">
        <v>389</v>
      </c>
      <c r="F214" s="313"/>
      <c r="G214" s="314" t="s">
        <v>597</v>
      </c>
      <c r="H214" s="314"/>
      <c r="I214" s="301" t="s">
        <v>597</v>
      </c>
      <c r="J214" s="301" t="s">
        <v>291</v>
      </c>
      <c r="K214" s="301" t="s">
        <v>291</v>
      </c>
      <c r="L214" s="301" t="s">
        <v>291</v>
      </c>
      <c r="M214" s="301" t="s">
        <v>291</v>
      </c>
      <c r="N214" s="301" t="s">
        <v>291</v>
      </c>
      <c r="O214" s="301" t="s">
        <v>597</v>
      </c>
      <c r="P214" s="301" t="s">
        <v>291</v>
      </c>
      <c r="Q214" s="301" t="s">
        <v>291</v>
      </c>
      <c r="R214" s="301" t="s">
        <v>291</v>
      </c>
      <c r="S214" s="301" t="s">
        <v>291</v>
      </c>
      <c r="T214" s="314" t="s">
        <v>291</v>
      </c>
      <c r="U214" s="314"/>
      <c r="V214" s="314" t="s">
        <v>291</v>
      </c>
      <c r="W214" s="314"/>
    </row>
    <row r="215" spans="1:23" ht="13.5" customHeight="1">
      <c r="A215" s="312"/>
      <c r="B215" s="312"/>
      <c r="C215" s="300"/>
      <c r="D215" s="300" t="s">
        <v>598</v>
      </c>
      <c r="E215" s="313" t="s">
        <v>345</v>
      </c>
      <c r="F215" s="313"/>
      <c r="G215" s="314" t="s">
        <v>599</v>
      </c>
      <c r="H215" s="314"/>
      <c r="I215" s="301" t="s">
        <v>599</v>
      </c>
      <c r="J215" s="301" t="s">
        <v>291</v>
      </c>
      <c r="K215" s="301" t="s">
        <v>291</v>
      </c>
      <c r="L215" s="301" t="s">
        <v>291</v>
      </c>
      <c r="M215" s="301" t="s">
        <v>291</v>
      </c>
      <c r="N215" s="301" t="s">
        <v>291</v>
      </c>
      <c r="O215" s="301" t="s">
        <v>599</v>
      </c>
      <c r="P215" s="301" t="s">
        <v>291</v>
      </c>
      <c r="Q215" s="301" t="s">
        <v>291</v>
      </c>
      <c r="R215" s="301" t="s">
        <v>291</v>
      </c>
      <c r="S215" s="301" t="s">
        <v>291</v>
      </c>
      <c r="T215" s="314" t="s">
        <v>291</v>
      </c>
      <c r="U215" s="314"/>
      <c r="V215" s="314" t="s">
        <v>291</v>
      </c>
      <c r="W215" s="314"/>
    </row>
    <row r="216" spans="1:23" ht="13.5" customHeight="1">
      <c r="A216" s="312"/>
      <c r="B216" s="312"/>
      <c r="C216" s="300"/>
      <c r="D216" s="300" t="s">
        <v>600</v>
      </c>
      <c r="E216" s="313" t="s">
        <v>345</v>
      </c>
      <c r="F216" s="313"/>
      <c r="G216" s="314" t="s">
        <v>601</v>
      </c>
      <c r="H216" s="314"/>
      <c r="I216" s="301" t="s">
        <v>601</v>
      </c>
      <c r="J216" s="301" t="s">
        <v>291</v>
      </c>
      <c r="K216" s="301" t="s">
        <v>291</v>
      </c>
      <c r="L216" s="301" t="s">
        <v>291</v>
      </c>
      <c r="M216" s="301" t="s">
        <v>291</v>
      </c>
      <c r="N216" s="301" t="s">
        <v>291</v>
      </c>
      <c r="O216" s="301" t="s">
        <v>601</v>
      </c>
      <c r="P216" s="301" t="s">
        <v>291</v>
      </c>
      <c r="Q216" s="301" t="s">
        <v>291</v>
      </c>
      <c r="R216" s="301" t="s">
        <v>291</v>
      </c>
      <c r="S216" s="301" t="s">
        <v>291</v>
      </c>
      <c r="T216" s="314" t="s">
        <v>291</v>
      </c>
      <c r="U216" s="314"/>
      <c r="V216" s="314" t="s">
        <v>291</v>
      </c>
      <c r="W216" s="314"/>
    </row>
    <row r="217" spans="1:23" ht="13.5" customHeight="1">
      <c r="A217" s="312"/>
      <c r="B217" s="312"/>
      <c r="C217" s="300"/>
      <c r="D217" s="300" t="s">
        <v>602</v>
      </c>
      <c r="E217" s="313" t="s">
        <v>4</v>
      </c>
      <c r="F217" s="313"/>
      <c r="G217" s="314" t="s">
        <v>603</v>
      </c>
      <c r="H217" s="314"/>
      <c r="I217" s="301" t="s">
        <v>603</v>
      </c>
      <c r="J217" s="301" t="s">
        <v>291</v>
      </c>
      <c r="K217" s="301" t="s">
        <v>291</v>
      </c>
      <c r="L217" s="301" t="s">
        <v>291</v>
      </c>
      <c r="M217" s="301" t="s">
        <v>291</v>
      </c>
      <c r="N217" s="301" t="s">
        <v>291</v>
      </c>
      <c r="O217" s="301" t="s">
        <v>603</v>
      </c>
      <c r="P217" s="301" t="s">
        <v>291</v>
      </c>
      <c r="Q217" s="301" t="s">
        <v>291</v>
      </c>
      <c r="R217" s="301" t="s">
        <v>291</v>
      </c>
      <c r="S217" s="301" t="s">
        <v>291</v>
      </c>
      <c r="T217" s="314" t="s">
        <v>291</v>
      </c>
      <c r="U217" s="314"/>
      <c r="V217" s="314" t="s">
        <v>291</v>
      </c>
      <c r="W217" s="314"/>
    </row>
    <row r="218" spans="1:23" ht="13.5" customHeight="1">
      <c r="A218" s="312"/>
      <c r="B218" s="312"/>
      <c r="C218" s="300"/>
      <c r="D218" s="300" t="s">
        <v>604</v>
      </c>
      <c r="E218" s="313" t="s">
        <v>4</v>
      </c>
      <c r="F218" s="313"/>
      <c r="G218" s="314" t="s">
        <v>605</v>
      </c>
      <c r="H218" s="314"/>
      <c r="I218" s="301" t="s">
        <v>605</v>
      </c>
      <c r="J218" s="301" t="s">
        <v>291</v>
      </c>
      <c r="K218" s="301" t="s">
        <v>291</v>
      </c>
      <c r="L218" s="301" t="s">
        <v>291</v>
      </c>
      <c r="M218" s="301" t="s">
        <v>291</v>
      </c>
      <c r="N218" s="301" t="s">
        <v>291</v>
      </c>
      <c r="O218" s="301" t="s">
        <v>605</v>
      </c>
      <c r="P218" s="301" t="s">
        <v>291</v>
      </c>
      <c r="Q218" s="301" t="s">
        <v>291</v>
      </c>
      <c r="R218" s="301" t="s">
        <v>291</v>
      </c>
      <c r="S218" s="301" t="s">
        <v>291</v>
      </c>
      <c r="T218" s="314" t="s">
        <v>291</v>
      </c>
      <c r="U218" s="314"/>
      <c r="V218" s="314" t="s">
        <v>291</v>
      </c>
      <c r="W218" s="314"/>
    </row>
    <row r="219" spans="1:23" ht="17.25" customHeight="1">
      <c r="A219" s="312"/>
      <c r="B219" s="312"/>
      <c r="C219" s="300"/>
      <c r="D219" s="300" t="s">
        <v>606</v>
      </c>
      <c r="E219" s="313" t="s">
        <v>541</v>
      </c>
      <c r="F219" s="313"/>
      <c r="G219" s="314" t="s">
        <v>607</v>
      </c>
      <c r="H219" s="314"/>
      <c r="I219" s="301" t="s">
        <v>607</v>
      </c>
      <c r="J219" s="301" t="s">
        <v>291</v>
      </c>
      <c r="K219" s="301" t="s">
        <v>291</v>
      </c>
      <c r="L219" s="301" t="s">
        <v>291</v>
      </c>
      <c r="M219" s="301" t="s">
        <v>291</v>
      </c>
      <c r="N219" s="301" t="s">
        <v>291</v>
      </c>
      <c r="O219" s="301" t="s">
        <v>607</v>
      </c>
      <c r="P219" s="301" t="s">
        <v>291</v>
      </c>
      <c r="Q219" s="301" t="s">
        <v>291</v>
      </c>
      <c r="R219" s="301" t="s">
        <v>291</v>
      </c>
      <c r="S219" s="301" t="s">
        <v>291</v>
      </c>
      <c r="T219" s="314" t="s">
        <v>291</v>
      </c>
      <c r="U219" s="314"/>
      <c r="V219" s="314" t="s">
        <v>291</v>
      </c>
      <c r="W219" s="314"/>
    </row>
    <row r="220" spans="1:23" ht="17.25" customHeight="1">
      <c r="A220" s="312"/>
      <c r="B220" s="312"/>
      <c r="C220" s="300"/>
      <c r="D220" s="300" t="s">
        <v>608</v>
      </c>
      <c r="E220" s="313" t="s">
        <v>541</v>
      </c>
      <c r="F220" s="313"/>
      <c r="G220" s="314" t="s">
        <v>609</v>
      </c>
      <c r="H220" s="314"/>
      <c r="I220" s="301" t="s">
        <v>609</v>
      </c>
      <c r="J220" s="301" t="s">
        <v>291</v>
      </c>
      <c r="K220" s="301" t="s">
        <v>291</v>
      </c>
      <c r="L220" s="301" t="s">
        <v>291</v>
      </c>
      <c r="M220" s="301" t="s">
        <v>291</v>
      </c>
      <c r="N220" s="301" t="s">
        <v>291</v>
      </c>
      <c r="O220" s="301" t="s">
        <v>609</v>
      </c>
      <c r="P220" s="301" t="s">
        <v>291</v>
      </c>
      <c r="Q220" s="301" t="s">
        <v>291</v>
      </c>
      <c r="R220" s="301" t="s">
        <v>291</v>
      </c>
      <c r="S220" s="301" t="s">
        <v>291</v>
      </c>
      <c r="T220" s="314" t="s">
        <v>291</v>
      </c>
      <c r="U220" s="314"/>
      <c r="V220" s="314" t="s">
        <v>291</v>
      </c>
      <c r="W220" s="314"/>
    </row>
    <row r="221" spans="1:23" ht="13.5" customHeight="1">
      <c r="A221" s="312"/>
      <c r="B221" s="312"/>
      <c r="C221" s="300"/>
      <c r="D221" s="300" t="s">
        <v>610</v>
      </c>
      <c r="E221" s="313" t="s">
        <v>3</v>
      </c>
      <c r="F221" s="313"/>
      <c r="G221" s="314" t="s">
        <v>611</v>
      </c>
      <c r="H221" s="314"/>
      <c r="I221" s="301" t="s">
        <v>611</v>
      </c>
      <c r="J221" s="301" t="s">
        <v>291</v>
      </c>
      <c r="K221" s="301" t="s">
        <v>291</v>
      </c>
      <c r="L221" s="301" t="s">
        <v>291</v>
      </c>
      <c r="M221" s="301" t="s">
        <v>291</v>
      </c>
      <c r="N221" s="301" t="s">
        <v>291</v>
      </c>
      <c r="O221" s="301" t="s">
        <v>611</v>
      </c>
      <c r="P221" s="301" t="s">
        <v>291</v>
      </c>
      <c r="Q221" s="301" t="s">
        <v>291</v>
      </c>
      <c r="R221" s="301" t="s">
        <v>291</v>
      </c>
      <c r="S221" s="301" t="s">
        <v>291</v>
      </c>
      <c r="T221" s="314" t="s">
        <v>291</v>
      </c>
      <c r="U221" s="314"/>
      <c r="V221" s="314" t="s">
        <v>291</v>
      </c>
      <c r="W221" s="314"/>
    </row>
    <row r="222" spans="1:23" ht="13.5" customHeight="1">
      <c r="A222" s="312"/>
      <c r="B222" s="312"/>
      <c r="C222" s="300"/>
      <c r="D222" s="300" t="s">
        <v>612</v>
      </c>
      <c r="E222" s="313" t="s">
        <v>3</v>
      </c>
      <c r="F222" s="313"/>
      <c r="G222" s="314" t="s">
        <v>613</v>
      </c>
      <c r="H222" s="314"/>
      <c r="I222" s="301" t="s">
        <v>613</v>
      </c>
      <c r="J222" s="301" t="s">
        <v>291</v>
      </c>
      <c r="K222" s="301" t="s">
        <v>291</v>
      </c>
      <c r="L222" s="301" t="s">
        <v>291</v>
      </c>
      <c r="M222" s="301" t="s">
        <v>291</v>
      </c>
      <c r="N222" s="301" t="s">
        <v>291</v>
      </c>
      <c r="O222" s="301" t="s">
        <v>613</v>
      </c>
      <c r="P222" s="301" t="s">
        <v>291</v>
      </c>
      <c r="Q222" s="301" t="s">
        <v>291</v>
      </c>
      <c r="R222" s="301" t="s">
        <v>291</v>
      </c>
      <c r="S222" s="301" t="s">
        <v>291</v>
      </c>
      <c r="T222" s="314" t="s">
        <v>291</v>
      </c>
      <c r="U222" s="314"/>
      <c r="V222" s="314" t="s">
        <v>291</v>
      </c>
      <c r="W222" s="314"/>
    </row>
    <row r="223" spans="1:23" ht="17.25" customHeight="1">
      <c r="A223" s="312"/>
      <c r="B223" s="312"/>
      <c r="C223" s="300"/>
      <c r="D223" s="300" t="s">
        <v>431</v>
      </c>
      <c r="E223" s="313" t="s">
        <v>432</v>
      </c>
      <c r="F223" s="313"/>
      <c r="G223" s="314" t="s">
        <v>574</v>
      </c>
      <c r="H223" s="314"/>
      <c r="I223" s="301" t="s">
        <v>574</v>
      </c>
      <c r="J223" s="301" t="s">
        <v>574</v>
      </c>
      <c r="K223" s="301" t="s">
        <v>291</v>
      </c>
      <c r="L223" s="301" t="s">
        <v>574</v>
      </c>
      <c r="M223" s="301" t="s">
        <v>291</v>
      </c>
      <c r="N223" s="301" t="s">
        <v>291</v>
      </c>
      <c r="O223" s="301" t="s">
        <v>291</v>
      </c>
      <c r="P223" s="301" t="s">
        <v>291</v>
      </c>
      <c r="Q223" s="301" t="s">
        <v>291</v>
      </c>
      <c r="R223" s="301" t="s">
        <v>291</v>
      </c>
      <c r="S223" s="301" t="s">
        <v>291</v>
      </c>
      <c r="T223" s="314" t="s">
        <v>291</v>
      </c>
      <c r="U223" s="314"/>
      <c r="V223" s="314" t="s">
        <v>291</v>
      </c>
      <c r="W223" s="314"/>
    </row>
    <row r="224" spans="1:23" ht="13.5" customHeight="1">
      <c r="A224" s="315"/>
      <c r="B224" s="315"/>
      <c r="C224" s="298" t="s">
        <v>614</v>
      </c>
      <c r="D224" s="298"/>
      <c r="E224" s="316" t="s">
        <v>615</v>
      </c>
      <c r="F224" s="316"/>
      <c r="G224" s="311" t="s">
        <v>616</v>
      </c>
      <c r="H224" s="311"/>
      <c r="I224" s="299" t="s">
        <v>616</v>
      </c>
      <c r="J224" s="299" t="s">
        <v>617</v>
      </c>
      <c r="K224" s="299" t="s">
        <v>618</v>
      </c>
      <c r="L224" s="299" t="s">
        <v>619</v>
      </c>
      <c r="M224" s="299" t="s">
        <v>291</v>
      </c>
      <c r="N224" s="299" t="s">
        <v>620</v>
      </c>
      <c r="O224" s="299" t="s">
        <v>291</v>
      </c>
      <c r="P224" s="299" t="s">
        <v>291</v>
      </c>
      <c r="Q224" s="299" t="s">
        <v>291</v>
      </c>
      <c r="R224" s="299" t="s">
        <v>291</v>
      </c>
      <c r="S224" s="299" t="s">
        <v>291</v>
      </c>
      <c r="T224" s="311" t="s">
        <v>291</v>
      </c>
      <c r="U224" s="311"/>
      <c r="V224" s="311" t="s">
        <v>291</v>
      </c>
      <c r="W224" s="311"/>
    </row>
    <row r="225" spans="1:23" ht="13.5" customHeight="1">
      <c r="A225" s="312"/>
      <c r="B225" s="312"/>
      <c r="C225" s="300"/>
      <c r="D225" s="300" t="s">
        <v>471</v>
      </c>
      <c r="E225" s="313" t="s">
        <v>472</v>
      </c>
      <c r="F225" s="313"/>
      <c r="G225" s="314" t="s">
        <v>620</v>
      </c>
      <c r="H225" s="314"/>
      <c r="I225" s="301" t="s">
        <v>620</v>
      </c>
      <c r="J225" s="301" t="s">
        <v>291</v>
      </c>
      <c r="K225" s="301" t="s">
        <v>291</v>
      </c>
      <c r="L225" s="301" t="s">
        <v>291</v>
      </c>
      <c r="M225" s="301" t="s">
        <v>291</v>
      </c>
      <c r="N225" s="301" t="s">
        <v>620</v>
      </c>
      <c r="O225" s="301" t="s">
        <v>291</v>
      </c>
      <c r="P225" s="301" t="s">
        <v>291</v>
      </c>
      <c r="Q225" s="301" t="s">
        <v>291</v>
      </c>
      <c r="R225" s="301" t="s">
        <v>291</v>
      </c>
      <c r="S225" s="301" t="s">
        <v>291</v>
      </c>
      <c r="T225" s="314" t="s">
        <v>291</v>
      </c>
      <c r="U225" s="314"/>
      <c r="V225" s="314" t="s">
        <v>291</v>
      </c>
      <c r="W225" s="314"/>
    </row>
    <row r="226" spans="1:23" ht="13.5" customHeight="1">
      <c r="A226" s="312"/>
      <c r="B226" s="312"/>
      <c r="C226" s="300"/>
      <c r="D226" s="300" t="s">
        <v>379</v>
      </c>
      <c r="E226" s="313" t="s">
        <v>380</v>
      </c>
      <c r="F226" s="313"/>
      <c r="G226" s="314" t="s">
        <v>621</v>
      </c>
      <c r="H226" s="314"/>
      <c r="I226" s="301" t="s">
        <v>621</v>
      </c>
      <c r="J226" s="301" t="s">
        <v>621</v>
      </c>
      <c r="K226" s="301" t="s">
        <v>621</v>
      </c>
      <c r="L226" s="301" t="s">
        <v>291</v>
      </c>
      <c r="M226" s="301" t="s">
        <v>291</v>
      </c>
      <c r="N226" s="301" t="s">
        <v>291</v>
      </c>
      <c r="O226" s="301" t="s">
        <v>291</v>
      </c>
      <c r="P226" s="301" t="s">
        <v>291</v>
      </c>
      <c r="Q226" s="301" t="s">
        <v>291</v>
      </c>
      <c r="R226" s="301" t="s">
        <v>291</v>
      </c>
      <c r="S226" s="301" t="s">
        <v>291</v>
      </c>
      <c r="T226" s="314" t="s">
        <v>291</v>
      </c>
      <c r="U226" s="314"/>
      <c r="V226" s="314" t="s">
        <v>291</v>
      </c>
      <c r="W226" s="314"/>
    </row>
    <row r="227" spans="1:23" ht="13.5" customHeight="1">
      <c r="A227" s="312"/>
      <c r="B227" s="312"/>
      <c r="C227" s="300"/>
      <c r="D227" s="300" t="s">
        <v>382</v>
      </c>
      <c r="E227" s="313" t="s">
        <v>383</v>
      </c>
      <c r="F227" s="313"/>
      <c r="G227" s="314" t="s">
        <v>622</v>
      </c>
      <c r="H227" s="314"/>
      <c r="I227" s="301" t="s">
        <v>622</v>
      </c>
      <c r="J227" s="301" t="s">
        <v>622</v>
      </c>
      <c r="K227" s="301" t="s">
        <v>622</v>
      </c>
      <c r="L227" s="301" t="s">
        <v>291</v>
      </c>
      <c r="M227" s="301" t="s">
        <v>291</v>
      </c>
      <c r="N227" s="301" t="s">
        <v>291</v>
      </c>
      <c r="O227" s="301" t="s">
        <v>291</v>
      </c>
      <c r="P227" s="301" t="s">
        <v>291</v>
      </c>
      <c r="Q227" s="301" t="s">
        <v>291</v>
      </c>
      <c r="R227" s="301" t="s">
        <v>291</v>
      </c>
      <c r="S227" s="301" t="s">
        <v>291</v>
      </c>
      <c r="T227" s="314" t="s">
        <v>291</v>
      </c>
      <c r="U227" s="314"/>
      <c r="V227" s="314" t="s">
        <v>291</v>
      </c>
      <c r="W227" s="314"/>
    </row>
    <row r="228" spans="1:23" ht="13.5" customHeight="1">
      <c r="A228" s="312"/>
      <c r="B228" s="312"/>
      <c r="C228" s="300"/>
      <c r="D228" s="300" t="s">
        <v>385</v>
      </c>
      <c r="E228" s="313" t="s">
        <v>386</v>
      </c>
      <c r="F228" s="313"/>
      <c r="G228" s="314" t="s">
        <v>623</v>
      </c>
      <c r="H228" s="314"/>
      <c r="I228" s="301" t="s">
        <v>623</v>
      </c>
      <c r="J228" s="301" t="s">
        <v>623</v>
      </c>
      <c r="K228" s="301" t="s">
        <v>623</v>
      </c>
      <c r="L228" s="301" t="s">
        <v>291</v>
      </c>
      <c r="M228" s="301" t="s">
        <v>291</v>
      </c>
      <c r="N228" s="301" t="s">
        <v>291</v>
      </c>
      <c r="O228" s="301" t="s">
        <v>291</v>
      </c>
      <c r="P228" s="301" t="s">
        <v>291</v>
      </c>
      <c r="Q228" s="301" t="s">
        <v>291</v>
      </c>
      <c r="R228" s="301" t="s">
        <v>291</v>
      </c>
      <c r="S228" s="301" t="s">
        <v>291</v>
      </c>
      <c r="T228" s="314" t="s">
        <v>291</v>
      </c>
      <c r="U228" s="314"/>
      <c r="V228" s="314" t="s">
        <v>291</v>
      </c>
      <c r="W228" s="314"/>
    </row>
    <row r="229" spans="1:23" ht="13.5" customHeight="1">
      <c r="A229" s="312"/>
      <c r="B229" s="312"/>
      <c r="C229" s="300"/>
      <c r="D229" s="300" t="s">
        <v>388</v>
      </c>
      <c r="E229" s="313" t="s">
        <v>389</v>
      </c>
      <c r="F229" s="313"/>
      <c r="G229" s="314" t="s">
        <v>624</v>
      </c>
      <c r="H229" s="314"/>
      <c r="I229" s="301" t="s">
        <v>624</v>
      </c>
      <c r="J229" s="301" t="s">
        <v>624</v>
      </c>
      <c r="K229" s="301" t="s">
        <v>624</v>
      </c>
      <c r="L229" s="301" t="s">
        <v>291</v>
      </c>
      <c r="M229" s="301" t="s">
        <v>291</v>
      </c>
      <c r="N229" s="301" t="s">
        <v>291</v>
      </c>
      <c r="O229" s="301" t="s">
        <v>291</v>
      </c>
      <c r="P229" s="301" t="s">
        <v>291</v>
      </c>
      <c r="Q229" s="301" t="s">
        <v>291</v>
      </c>
      <c r="R229" s="301" t="s">
        <v>291</v>
      </c>
      <c r="S229" s="301" t="s">
        <v>291</v>
      </c>
      <c r="T229" s="314" t="s">
        <v>291</v>
      </c>
      <c r="U229" s="314"/>
      <c r="V229" s="314" t="s">
        <v>291</v>
      </c>
      <c r="W229" s="314"/>
    </row>
    <row r="230" spans="1:23" ht="13.5" customHeight="1">
      <c r="A230" s="312"/>
      <c r="B230" s="312"/>
      <c r="C230" s="300"/>
      <c r="D230" s="300" t="s">
        <v>325</v>
      </c>
      <c r="E230" s="313" t="s">
        <v>4</v>
      </c>
      <c r="F230" s="313"/>
      <c r="G230" s="314" t="s">
        <v>625</v>
      </c>
      <c r="H230" s="314"/>
      <c r="I230" s="301" t="s">
        <v>625</v>
      </c>
      <c r="J230" s="301" t="s">
        <v>625</v>
      </c>
      <c r="K230" s="301" t="s">
        <v>291</v>
      </c>
      <c r="L230" s="301" t="s">
        <v>625</v>
      </c>
      <c r="M230" s="301" t="s">
        <v>291</v>
      </c>
      <c r="N230" s="301" t="s">
        <v>291</v>
      </c>
      <c r="O230" s="301" t="s">
        <v>291</v>
      </c>
      <c r="P230" s="301" t="s">
        <v>291</v>
      </c>
      <c r="Q230" s="301" t="s">
        <v>291</v>
      </c>
      <c r="R230" s="301" t="s">
        <v>291</v>
      </c>
      <c r="S230" s="301" t="s">
        <v>291</v>
      </c>
      <c r="T230" s="314" t="s">
        <v>291</v>
      </c>
      <c r="U230" s="314"/>
      <c r="V230" s="314" t="s">
        <v>291</v>
      </c>
      <c r="W230" s="314"/>
    </row>
    <row r="231" spans="1:23" ht="17.25" customHeight="1">
      <c r="A231" s="312"/>
      <c r="B231" s="312"/>
      <c r="C231" s="300"/>
      <c r="D231" s="300" t="s">
        <v>540</v>
      </c>
      <c r="E231" s="313" t="s">
        <v>541</v>
      </c>
      <c r="F231" s="313"/>
      <c r="G231" s="314" t="s">
        <v>626</v>
      </c>
      <c r="H231" s="314"/>
      <c r="I231" s="301" t="s">
        <v>626</v>
      </c>
      <c r="J231" s="301" t="s">
        <v>626</v>
      </c>
      <c r="K231" s="301" t="s">
        <v>291</v>
      </c>
      <c r="L231" s="301" t="s">
        <v>626</v>
      </c>
      <c r="M231" s="301" t="s">
        <v>291</v>
      </c>
      <c r="N231" s="301" t="s">
        <v>291</v>
      </c>
      <c r="O231" s="301" t="s">
        <v>291</v>
      </c>
      <c r="P231" s="301" t="s">
        <v>291</v>
      </c>
      <c r="Q231" s="301" t="s">
        <v>291</v>
      </c>
      <c r="R231" s="301" t="s">
        <v>291</v>
      </c>
      <c r="S231" s="301" t="s">
        <v>291</v>
      </c>
      <c r="T231" s="314" t="s">
        <v>291</v>
      </c>
      <c r="U231" s="314"/>
      <c r="V231" s="314" t="s">
        <v>291</v>
      </c>
      <c r="W231" s="314"/>
    </row>
    <row r="232" spans="1:23" ht="13.5" customHeight="1">
      <c r="A232" s="312"/>
      <c r="B232" s="312"/>
      <c r="C232" s="300"/>
      <c r="D232" s="300" t="s">
        <v>347</v>
      </c>
      <c r="E232" s="313" t="s">
        <v>348</v>
      </c>
      <c r="F232" s="313"/>
      <c r="G232" s="314" t="s">
        <v>627</v>
      </c>
      <c r="H232" s="314"/>
      <c r="I232" s="301" t="s">
        <v>627</v>
      </c>
      <c r="J232" s="301" t="s">
        <v>627</v>
      </c>
      <c r="K232" s="301" t="s">
        <v>291</v>
      </c>
      <c r="L232" s="301" t="s">
        <v>627</v>
      </c>
      <c r="M232" s="301" t="s">
        <v>291</v>
      </c>
      <c r="N232" s="301" t="s">
        <v>291</v>
      </c>
      <c r="O232" s="301" t="s">
        <v>291</v>
      </c>
      <c r="P232" s="301" t="s">
        <v>291</v>
      </c>
      <c r="Q232" s="301" t="s">
        <v>291</v>
      </c>
      <c r="R232" s="301" t="s">
        <v>291</v>
      </c>
      <c r="S232" s="301" t="s">
        <v>291</v>
      </c>
      <c r="T232" s="314" t="s">
        <v>291</v>
      </c>
      <c r="U232" s="314"/>
      <c r="V232" s="314" t="s">
        <v>291</v>
      </c>
      <c r="W232" s="314"/>
    </row>
    <row r="233" spans="1:23" ht="13.5" customHeight="1">
      <c r="A233" s="312"/>
      <c r="B233" s="312"/>
      <c r="C233" s="300"/>
      <c r="D233" s="300" t="s">
        <v>350</v>
      </c>
      <c r="E233" s="313" t="s">
        <v>351</v>
      </c>
      <c r="F233" s="313"/>
      <c r="G233" s="314" t="s">
        <v>628</v>
      </c>
      <c r="H233" s="314"/>
      <c r="I233" s="301" t="s">
        <v>628</v>
      </c>
      <c r="J233" s="301" t="s">
        <v>628</v>
      </c>
      <c r="K233" s="301" t="s">
        <v>291</v>
      </c>
      <c r="L233" s="301" t="s">
        <v>628</v>
      </c>
      <c r="M233" s="301" t="s">
        <v>291</v>
      </c>
      <c r="N233" s="301" t="s">
        <v>291</v>
      </c>
      <c r="O233" s="301" t="s">
        <v>291</v>
      </c>
      <c r="P233" s="301" t="s">
        <v>291</v>
      </c>
      <c r="Q233" s="301" t="s">
        <v>291</v>
      </c>
      <c r="R233" s="301" t="s">
        <v>291</v>
      </c>
      <c r="S233" s="301" t="s">
        <v>291</v>
      </c>
      <c r="T233" s="314" t="s">
        <v>291</v>
      </c>
      <c r="U233" s="314"/>
      <c r="V233" s="314" t="s">
        <v>291</v>
      </c>
      <c r="W233" s="314"/>
    </row>
    <row r="234" spans="1:23" ht="13.5" customHeight="1">
      <c r="A234" s="312"/>
      <c r="B234" s="312"/>
      <c r="C234" s="300"/>
      <c r="D234" s="300" t="s">
        <v>420</v>
      </c>
      <c r="E234" s="313" t="s">
        <v>421</v>
      </c>
      <c r="F234" s="313"/>
      <c r="G234" s="314" t="s">
        <v>482</v>
      </c>
      <c r="H234" s="314"/>
      <c r="I234" s="301" t="s">
        <v>482</v>
      </c>
      <c r="J234" s="301" t="s">
        <v>482</v>
      </c>
      <c r="K234" s="301" t="s">
        <v>291</v>
      </c>
      <c r="L234" s="301" t="s">
        <v>482</v>
      </c>
      <c r="M234" s="301" t="s">
        <v>291</v>
      </c>
      <c r="N234" s="301" t="s">
        <v>291</v>
      </c>
      <c r="O234" s="301" t="s">
        <v>291</v>
      </c>
      <c r="P234" s="301" t="s">
        <v>291</v>
      </c>
      <c r="Q234" s="301" t="s">
        <v>291</v>
      </c>
      <c r="R234" s="301" t="s">
        <v>291</v>
      </c>
      <c r="S234" s="301" t="s">
        <v>291</v>
      </c>
      <c r="T234" s="314" t="s">
        <v>291</v>
      </c>
      <c r="U234" s="314"/>
      <c r="V234" s="314" t="s">
        <v>291</v>
      </c>
      <c r="W234" s="314"/>
    </row>
    <row r="235" spans="1:23" ht="13.5" customHeight="1">
      <c r="A235" s="312"/>
      <c r="B235" s="312"/>
      <c r="C235" s="300"/>
      <c r="D235" s="300" t="s">
        <v>295</v>
      </c>
      <c r="E235" s="313" t="s">
        <v>3</v>
      </c>
      <c r="F235" s="313"/>
      <c r="G235" s="314" t="s">
        <v>629</v>
      </c>
      <c r="H235" s="314"/>
      <c r="I235" s="301" t="s">
        <v>629</v>
      </c>
      <c r="J235" s="301" t="s">
        <v>629</v>
      </c>
      <c r="K235" s="301" t="s">
        <v>291</v>
      </c>
      <c r="L235" s="301" t="s">
        <v>629</v>
      </c>
      <c r="M235" s="301" t="s">
        <v>291</v>
      </c>
      <c r="N235" s="301" t="s">
        <v>291</v>
      </c>
      <c r="O235" s="301" t="s">
        <v>291</v>
      </c>
      <c r="P235" s="301" t="s">
        <v>291</v>
      </c>
      <c r="Q235" s="301" t="s">
        <v>291</v>
      </c>
      <c r="R235" s="301" t="s">
        <v>291</v>
      </c>
      <c r="S235" s="301" t="s">
        <v>291</v>
      </c>
      <c r="T235" s="314" t="s">
        <v>291</v>
      </c>
      <c r="U235" s="314"/>
      <c r="V235" s="314" t="s">
        <v>291</v>
      </c>
      <c r="W235" s="314"/>
    </row>
    <row r="236" spans="1:23" ht="13.5" customHeight="1">
      <c r="A236" s="312"/>
      <c r="B236" s="312"/>
      <c r="C236" s="300"/>
      <c r="D236" s="300" t="s">
        <v>424</v>
      </c>
      <c r="E236" s="313" t="s">
        <v>425</v>
      </c>
      <c r="F236" s="313"/>
      <c r="G236" s="314" t="s">
        <v>630</v>
      </c>
      <c r="H236" s="314"/>
      <c r="I236" s="301" t="s">
        <v>630</v>
      </c>
      <c r="J236" s="301" t="s">
        <v>630</v>
      </c>
      <c r="K236" s="301" t="s">
        <v>291</v>
      </c>
      <c r="L236" s="301" t="s">
        <v>630</v>
      </c>
      <c r="M236" s="301" t="s">
        <v>291</v>
      </c>
      <c r="N236" s="301" t="s">
        <v>291</v>
      </c>
      <c r="O236" s="301" t="s">
        <v>291</v>
      </c>
      <c r="P236" s="301" t="s">
        <v>291</v>
      </c>
      <c r="Q236" s="301" t="s">
        <v>291</v>
      </c>
      <c r="R236" s="301" t="s">
        <v>291</v>
      </c>
      <c r="S236" s="301" t="s">
        <v>291</v>
      </c>
      <c r="T236" s="314" t="s">
        <v>291</v>
      </c>
      <c r="U236" s="314"/>
      <c r="V236" s="314" t="s">
        <v>291</v>
      </c>
      <c r="W236" s="314"/>
    </row>
    <row r="237" spans="1:23" ht="17.25" customHeight="1">
      <c r="A237" s="312"/>
      <c r="B237" s="312"/>
      <c r="C237" s="300"/>
      <c r="D237" s="300" t="s">
        <v>426</v>
      </c>
      <c r="E237" s="313" t="s">
        <v>427</v>
      </c>
      <c r="F237" s="313"/>
      <c r="G237" s="314" t="s">
        <v>328</v>
      </c>
      <c r="H237" s="314"/>
      <c r="I237" s="301" t="s">
        <v>328</v>
      </c>
      <c r="J237" s="301" t="s">
        <v>328</v>
      </c>
      <c r="K237" s="301" t="s">
        <v>291</v>
      </c>
      <c r="L237" s="301" t="s">
        <v>328</v>
      </c>
      <c r="M237" s="301" t="s">
        <v>291</v>
      </c>
      <c r="N237" s="301" t="s">
        <v>291</v>
      </c>
      <c r="O237" s="301" t="s">
        <v>291</v>
      </c>
      <c r="P237" s="301" t="s">
        <v>291</v>
      </c>
      <c r="Q237" s="301" t="s">
        <v>291</v>
      </c>
      <c r="R237" s="301" t="s">
        <v>291</v>
      </c>
      <c r="S237" s="301" t="s">
        <v>291</v>
      </c>
      <c r="T237" s="314" t="s">
        <v>291</v>
      </c>
      <c r="U237" s="314"/>
      <c r="V237" s="314" t="s">
        <v>291</v>
      </c>
      <c r="W237" s="314"/>
    </row>
    <row r="238" spans="1:24" ht="8.25" customHeight="1">
      <c r="A238" s="305" t="s">
        <v>0</v>
      </c>
      <c r="B238" s="305"/>
      <c r="C238" s="305" t="s">
        <v>35</v>
      </c>
      <c r="D238" s="305" t="s">
        <v>2</v>
      </c>
      <c r="E238" s="306" t="s">
        <v>255</v>
      </c>
      <c r="F238" s="306"/>
      <c r="G238" s="305" t="s">
        <v>173</v>
      </c>
      <c r="H238" s="305"/>
      <c r="I238" s="305" t="s">
        <v>256</v>
      </c>
      <c r="J238" s="3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289"/>
    </row>
    <row r="239" spans="1:24" ht="11.25" customHeight="1">
      <c r="A239" s="305"/>
      <c r="B239" s="305"/>
      <c r="C239" s="305"/>
      <c r="D239" s="305"/>
      <c r="E239" s="306"/>
      <c r="F239" s="306"/>
      <c r="G239" s="305"/>
      <c r="H239" s="305"/>
      <c r="I239" s="305" t="s">
        <v>257</v>
      </c>
      <c r="J239" s="305" t="s">
        <v>10</v>
      </c>
      <c r="K239" s="305"/>
      <c r="L239" s="305"/>
      <c r="M239" s="305"/>
      <c r="N239" s="305"/>
      <c r="O239" s="305"/>
      <c r="P239" s="305"/>
      <c r="Q239" s="305"/>
      <c r="R239" s="305" t="s">
        <v>258</v>
      </c>
      <c r="S239" s="305" t="s">
        <v>10</v>
      </c>
      <c r="T239" s="305"/>
      <c r="U239" s="305"/>
      <c r="V239" s="305"/>
      <c r="W239" s="305"/>
      <c r="X239" s="289"/>
    </row>
    <row r="240" spans="1:23" ht="2.25" customHeight="1">
      <c r="A240" s="305"/>
      <c r="B240" s="305"/>
      <c r="C240" s="305"/>
      <c r="D240" s="305"/>
      <c r="E240" s="306"/>
      <c r="F240" s="306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  <c r="Q240" s="305"/>
      <c r="R240" s="305"/>
      <c r="S240" s="305" t="s">
        <v>259</v>
      </c>
      <c r="T240" s="305" t="s">
        <v>9</v>
      </c>
      <c r="U240" s="305"/>
      <c r="V240" s="305" t="s">
        <v>260</v>
      </c>
      <c r="W240" s="305"/>
    </row>
    <row r="241" spans="1:24" ht="5.25" customHeight="1">
      <c r="A241" s="305"/>
      <c r="B241" s="305"/>
      <c r="C241" s="305"/>
      <c r="D241" s="305"/>
      <c r="E241" s="306"/>
      <c r="F241" s="306"/>
      <c r="G241" s="305"/>
      <c r="H241" s="305"/>
      <c r="I241" s="305"/>
      <c r="J241" s="305" t="s">
        <v>261</v>
      </c>
      <c r="K241" s="305" t="s">
        <v>10</v>
      </c>
      <c r="L241" s="305"/>
      <c r="M241" s="305" t="s">
        <v>262</v>
      </c>
      <c r="N241" s="305" t="s">
        <v>263</v>
      </c>
      <c r="O241" s="305" t="s">
        <v>264</v>
      </c>
      <c r="P241" s="305" t="s">
        <v>265</v>
      </c>
      <c r="Q241" s="305" t="s">
        <v>266</v>
      </c>
      <c r="R241" s="305"/>
      <c r="S241" s="305"/>
      <c r="T241" s="305"/>
      <c r="U241" s="305"/>
      <c r="V241" s="305"/>
      <c r="W241" s="305"/>
      <c r="X241" s="289"/>
    </row>
    <row r="242" spans="1:24" ht="2.25" customHeight="1">
      <c r="A242" s="305"/>
      <c r="B242" s="305"/>
      <c r="C242" s="305"/>
      <c r="D242" s="305"/>
      <c r="E242" s="306"/>
      <c r="F242" s="306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 t="s">
        <v>267</v>
      </c>
      <c r="U242" s="305"/>
      <c r="V242" s="305"/>
      <c r="W242" s="305"/>
      <c r="X242" s="289"/>
    </row>
    <row r="243" spans="1:24" ht="39.75" customHeight="1">
      <c r="A243" s="305"/>
      <c r="B243" s="305"/>
      <c r="C243" s="305"/>
      <c r="D243" s="305"/>
      <c r="E243" s="306"/>
      <c r="F243" s="306"/>
      <c r="G243" s="305"/>
      <c r="H243" s="305"/>
      <c r="I243" s="305"/>
      <c r="J243" s="305"/>
      <c r="K243" s="288" t="s">
        <v>268</v>
      </c>
      <c r="L243" s="288" t="s">
        <v>269</v>
      </c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289"/>
    </row>
    <row r="244" spans="1:23" ht="8.25" customHeight="1">
      <c r="A244" s="307" t="s">
        <v>270</v>
      </c>
      <c r="B244" s="307"/>
      <c r="C244" s="290" t="s">
        <v>271</v>
      </c>
      <c r="D244" s="290" t="s">
        <v>272</v>
      </c>
      <c r="E244" s="306" t="s">
        <v>273</v>
      </c>
      <c r="F244" s="306"/>
      <c r="G244" s="307" t="s">
        <v>274</v>
      </c>
      <c r="H244" s="307"/>
      <c r="I244" s="290" t="s">
        <v>275</v>
      </c>
      <c r="J244" s="290" t="s">
        <v>276</v>
      </c>
      <c r="K244" s="290" t="s">
        <v>277</v>
      </c>
      <c r="L244" s="290" t="s">
        <v>278</v>
      </c>
      <c r="M244" s="290" t="s">
        <v>279</v>
      </c>
      <c r="N244" s="290" t="s">
        <v>280</v>
      </c>
      <c r="O244" s="290" t="s">
        <v>281</v>
      </c>
      <c r="P244" s="290" t="s">
        <v>282</v>
      </c>
      <c r="Q244" s="290" t="s">
        <v>283</v>
      </c>
      <c r="R244" s="290" t="s">
        <v>284</v>
      </c>
      <c r="S244" s="290" t="s">
        <v>285</v>
      </c>
      <c r="T244" s="307" t="s">
        <v>286</v>
      </c>
      <c r="U244" s="307"/>
      <c r="V244" s="307" t="s">
        <v>287</v>
      </c>
      <c r="W244" s="307"/>
    </row>
    <row r="245" spans="1:23" ht="13.5" customHeight="1">
      <c r="A245" s="312"/>
      <c r="B245" s="312"/>
      <c r="C245" s="300"/>
      <c r="D245" s="300" t="s">
        <v>401</v>
      </c>
      <c r="E245" s="313" t="s">
        <v>402</v>
      </c>
      <c r="F245" s="313"/>
      <c r="G245" s="314" t="s">
        <v>631</v>
      </c>
      <c r="H245" s="314"/>
      <c r="I245" s="301" t="s">
        <v>631</v>
      </c>
      <c r="J245" s="301" t="s">
        <v>631</v>
      </c>
      <c r="K245" s="301" t="s">
        <v>291</v>
      </c>
      <c r="L245" s="301" t="s">
        <v>631</v>
      </c>
      <c r="M245" s="301" t="s">
        <v>291</v>
      </c>
      <c r="N245" s="301" t="s">
        <v>291</v>
      </c>
      <c r="O245" s="301" t="s">
        <v>291</v>
      </c>
      <c r="P245" s="301" t="s">
        <v>291</v>
      </c>
      <c r="Q245" s="301" t="s">
        <v>291</v>
      </c>
      <c r="R245" s="301" t="s">
        <v>291</v>
      </c>
      <c r="S245" s="301" t="s">
        <v>291</v>
      </c>
      <c r="T245" s="314" t="s">
        <v>291</v>
      </c>
      <c r="U245" s="314"/>
      <c r="V245" s="314" t="s">
        <v>291</v>
      </c>
      <c r="W245" s="314"/>
    </row>
    <row r="246" spans="1:23" ht="13.5" customHeight="1">
      <c r="A246" s="312"/>
      <c r="B246" s="312"/>
      <c r="C246" s="300"/>
      <c r="D246" s="300" t="s">
        <v>313</v>
      </c>
      <c r="E246" s="313" t="s">
        <v>314</v>
      </c>
      <c r="F246" s="313"/>
      <c r="G246" s="314" t="s">
        <v>632</v>
      </c>
      <c r="H246" s="314"/>
      <c r="I246" s="301" t="s">
        <v>632</v>
      </c>
      <c r="J246" s="301" t="s">
        <v>632</v>
      </c>
      <c r="K246" s="301" t="s">
        <v>291</v>
      </c>
      <c r="L246" s="301" t="s">
        <v>632</v>
      </c>
      <c r="M246" s="301" t="s">
        <v>291</v>
      </c>
      <c r="N246" s="301" t="s">
        <v>291</v>
      </c>
      <c r="O246" s="301" t="s">
        <v>291</v>
      </c>
      <c r="P246" s="301" t="s">
        <v>291</v>
      </c>
      <c r="Q246" s="301" t="s">
        <v>291</v>
      </c>
      <c r="R246" s="301" t="s">
        <v>291</v>
      </c>
      <c r="S246" s="301" t="s">
        <v>291</v>
      </c>
      <c r="T246" s="314" t="s">
        <v>291</v>
      </c>
      <c r="U246" s="314"/>
      <c r="V246" s="314" t="s">
        <v>291</v>
      </c>
      <c r="W246" s="314"/>
    </row>
    <row r="247" spans="1:23" ht="17.25" customHeight="1">
      <c r="A247" s="312"/>
      <c r="B247" s="312"/>
      <c r="C247" s="300"/>
      <c r="D247" s="300" t="s">
        <v>431</v>
      </c>
      <c r="E247" s="313" t="s">
        <v>432</v>
      </c>
      <c r="F247" s="313"/>
      <c r="G247" s="314" t="s">
        <v>633</v>
      </c>
      <c r="H247" s="314"/>
      <c r="I247" s="301" t="s">
        <v>633</v>
      </c>
      <c r="J247" s="301" t="s">
        <v>633</v>
      </c>
      <c r="K247" s="301" t="s">
        <v>291</v>
      </c>
      <c r="L247" s="301" t="s">
        <v>633</v>
      </c>
      <c r="M247" s="301" t="s">
        <v>291</v>
      </c>
      <c r="N247" s="301" t="s">
        <v>291</v>
      </c>
      <c r="O247" s="301" t="s">
        <v>291</v>
      </c>
      <c r="P247" s="301" t="s">
        <v>291</v>
      </c>
      <c r="Q247" s="301" t="s">
        <v>291</v>
      </c>
      <c r="R247" s="301" t="s">
        <v>291</v>
      </c>
      <c r="S247" s="301" t="s">
        <v>291</v>
      </c>
      <c r="T247" s="314" t="s">
        <v>291</v>
      </c>
      <c r="U247" s="314"/>
      <c r="V247" s="314" t="s">
        <v>291</v>
      </c>
      <c r="W247" s="314"/>
    </row>
    <row r="248" spans="1:23" ht="17.25" customHeight="1">
      <c r="A248" s="312"/>
      <c r="B248" s="312"/>
      <c r="C248" s="300"/>
      <c r="D248" s="300" t="s">
        <v>434</v>
      </c>
      <c r="E248" s="313" t="s">
        <v>435</v>
      </c>
      <c r="F248" s="313"/>
      <c r="G248" s="314" t="s">
        <v>482</v>
      </c>
      <c r="H248" s="314"/>
      <c r="I248" s="301" t="s">
        <v>482</v>
      </c>
      <c r="J248" s="301" t="s">
        <v>482</v>
      </c>
      <c r="K248" s="301" t="s">
        <v>291</v>
      </c>
      <c r="L248" s="301" t="s">
        <v>482</v>
      </c>
      <c r="M248" s="301" t="s">
        <v>291</v>
      </c>
      <c r="N248" s="301" t="s">
        <v>291</v>
      </c>
      <c r="O248" s="301" t="s">
        <v>291</v>
      </c>
      <c r="P248" s="301" t="s">
        <v>291</v>
      </c>
      <c r="Q248" s="301" t="s">
        <v>291</v>
      </c>
      <c r="R248" s="301" t="s">
        <v>291</v>
      </c>
      <c r="S248" s="301" t="s">
        <v>291</v>
      </c>
      <c r="T248" s="314" t="s">
        <v>291</v>
      </c>
      <c r="U248" s="314"/>
      <c r="V248" s="314" t="s">
        <v>291</v>
      </c>
      <c r="W248" s="314"/>
    </row>
    <row r="249" spans="1:23" ht="17.25" customHeight="1">
      <c r="A249" s="312"/>
      <c r="B249" s="312"/>
      <c r="C249" s="300"/>
      <c r="D249" s="300" t="s">
        <v>437</v>
      </c>
      <c r="E249" s="313" t="s">
        <v>438</v>
      </c>
      <c r="F249" s="313"/>
      <c r="G249" s="314" t="s">
        <v>422</v>
      </c>
      <c r="H249" s="314"/>
      <c r="I249" s="301" t="s">
        <v>422</v>
      </c>
      <c r="J249" s="301" t="s">
        <v>422</v>
      </c>
      <c r="K249" s="301" t="s">
        <v>291</v>
      </c>
      <c r="L249" s="301" t="s">
        <v>422</v>
      </c>
      <c r="M249" s="301" t="s">
        <v>291</v>
      </c>
      <c r="N249" s="301" t="s">
        <v>291</v>
      </c>
      <c r="O249" s="301" t="s">
        <v>291</v>
      </c>
      <c r="P249" s="301" t="s">
        <v>291</v>
      </c>
      <c r="Q249" s="301" t="s">
        <v>291</v>
      </c>
      <c r="R249" s="301" t="s">
        <v>291</v>
      </c>
      <c r="S249" s="301" t="s">
        <v>291</v>
      </c>
      <c r="T249" s="314" t="s">
        <v>291</v>
      </c>
      <c r="U249" s="314"/>
      <c r="V249" s="314" t="s">
        <v>291</v>
      </c>
      <c r="W249" s="314"/>
    </row>
    <row r="250" spans="1:23" ht="17.25" customHeight="1">
      <c r="A250" s="312"/>
      <c r="B250" s="312"/>
      <c r="C250" s="300"/>
      <c r="D250" s="300" t="s">
        <v>439</v>
      </c>
      <c r="E250" s="313" t="s">
        <v>440</v>
      </c>
      <c r="F250" s="313"/>
      <c r="G250" s="314" t="s">
        <v>634</v>
      </c>
      <c r="H250" s="314"/>
      <c r="I250" s="301" t="s">
        <v>634</v>
      </c>
      <c r="J250" s="301" t="s">
        <v>634</v>
      </c>
      <c r="K250" s="301" t="s">
        <v>291</v>
      </c>
      <c r="L250" s="301" t="s">
        <v>634</v>
      </c>
      <c r="M250" s="301" t="s">
        <v>291</v>
      </c>
      <c r="N250" s="301" t="s">
        <v>291</v>
      </c>
      <c r="O250" s="301" t="s">
        <v>291</v>
      </c>
      <c r="P250" s="301" t="s">
        <v>291</v>
      </c>
      <c r="Q250" s="301" t="s">
        <v>291</v>
      </c>
      <c r="R250" s="301" t="s">
        <v>291</v>
      </c>
      <c r="S250" s="301" t="s">
        <v>291</v>
      </c>
      <c r="T250" s="314" t="s">
        <v>291</v>
      </c>
      <c r="U250" s="314"/>
      <c r="V250" s="314" t="s">
        <v>291</v>
      </c>
      <c r="W250" s="314"/>
    </row>
    <row r="251" spans="1:23" ht="13.5" customHeight="1">
      <c r="A251" s="315"/>
      <c r="B251" s="315"/>
      <c r="C251" s="298" t="s">
        <v>635</v>
      </c>
      <c r="D251" s="298"/>
      <c r="E251" s="316" t="s">
        <v>636</v>
      </c>
      <c r="F251" s="316"/>
      <c r="G251" s="311" t="s">
        <v>637</v>
      </c>
      <c r="H251" s="311"/>
      <c r="I251" s="299" t="s">
        <v>637</v>
      </c>
      <c r="J251" s="299" t="s">
        <v>638</v>
      </c>
      <c r="K251" s="299" t="s">
        <v>291</v>
      </c>
      <c r="L251" s="299" t="s">
        <v>638</v>
      </c>
      <c r="M251" s="299" t="s">
        <v>639</v>
      </c>
      <c r="N251" s="299" t="s">
        <v>291</v>
      </c>
      <c r="O251" s="299" t="s">
        <v>291</v>
      </c>
      <c r="P251" s="299" t="s">
        <v>291</v>
      </c>
      <c r="Q251" s="299" t="s">
        <v>291</v>
      </c>
      <c r="R251" s="299" t="s">
        <v>291</v>
      </c>
      <c r="S251" s="299" t="s">
        <v>291</v>
      </c>
      <c r="T251" s="311" t="s">
        <v>291</v>
      </c>
      <c r="U251" s="311"/>
      <c r="V251" s="311" t="s">
        <v>291</v>
      </c>
      <c r="W251" s="311"/>
    </row>
    <row r="252" spans="1:23" ht="30" customHeight="1">
      <c r="A252" s="312"/>
      <c r="B252" s="312"/>
      <c r="C252" s="300"/>
      <c r="D252" s="300" t="s">
        <v>532</v>
      </c>
      <c r="E252" s="313" t="s">
        <v>533</v>
      </c>
      <c r="F252" s="313"/>
      <c r="G252" s="314" t="s">
        <v>639</v>
      </c>
      <c r="H252" s="314"/>
      <c r="I252" s="301" t="s">
        <v>639</v>
      </c>
      <c r="J252" s="301" t="s">
        <v>291</v>
      </c>
      <c r="K252" s="301" t="s">
        <v>291</v>
      </c>
      <c r="L252" s="301" t="s">
        <v>291</v>
      </c>
      <c r="M252" s="301" t="s">
        <v>639</v>
      </c>
      <c r="N252" s="301" t="s">
        <v>291</v>
      </c>
      <c r="O252" s="301" t="s">
        <v>291</v>
      </c>
      <c r="P252" s="301" t="s">
        <v>291</v>
      </c>
      <c r="Q252" s="301" t="s">
        <v>291</v>
      </c>
      <c r="R252" s="301" t="s">
        <v>291</v>
      </c>
      <c r="S252" s="301" t="s">
        <v>291</v>
      </c>
      <c r="T252" s="314" t="s">
        <v>291</v>
      </c>
      <c r="U252" s="314"/>
      <c r="V252" s="314" t="s">
        <v>291</v>
      </c>
      <c r="W252" s="314"/>
    </row>
    <row r="253" spans="1:23" ht="13.5" customHeight="1">
      <c r="A253" s="312"/>
      <c r="B253" s="312"/>
      <c r="C253" s="300"/>
      <c r="D253" s="300" t="s">
        <v>295</v>
      </c>
      <c r="E253" s="313" t="s">
        <v>3</v>
      </c>
      <c r="F253" s="313"/>
      <c r="G253" s="314" t="s">
        <v>638</v>
      </c>
      <c r="H253" s="314"/>
      <c r="I253" s="301" t="s">
        <v>638</v>
      </c>
      <c r="J253" s="301" t="s">
        <v>638</v>
      </c>
      <c r="K253" s="301" t="s">
        <v>291</v>
      </c>
      <c r="L253" s="301" t="s">
        <v>638</v>
      </c>
      <c r="M253" s="301" t="s">
        <v>291</v>
      </c>
      <c r="N253" s="301" t="s">
        <v>291</v>
      </c>
      <c r="O253" s="301" t="s">
        <v>291</v>
      </c>
      <c r="P253" s="301" t="s">
        <v>291</v>
      </c>
      <c r="Q253" s="301" t="s">
        <v>291</v>
      </c>
      <c r="R253" s="301" t="s">
        <v>291</v>
      </c>
      <c r="S253" s="301" t="s">
        <v>291</v>
      </c>
      <c r="T253" s="314" t="s">
        <v>291</v>
      </c>
      <c r="U253" s="314"/>
      <c r="V253" s="314" t="s">
        <v>291</v>
      </c>
      <c r="W253" s="314"/>
    </row>
    <row r="254" spans="1:23" ht="13.5" customHeight="1">
      <c r="A254" s="315"/>
      <c r="B254" s="315"/>
      <c r="C254" s="298" t="s">
        <v>640</v>
      </c>
      <c r="D254" s="298"/>
      <c r="E254" s="316" t="s">
        <v>641</v>
      </c>
      <c r="F254" s="316"/>
      <c r="G254" s="311" t="s">
        <v>642</v>
      </c>
      <c r="H254" s="311"/>
      <c r="I254" s="299" t="s">
        <v>642</v>
      </c>
      <c r="J254" s="299" t="s">
        <v>642</v>
      </c>
      <c r="K254" s="299" t="s">
        <v>291</v>
      </c>
      <c r="L254" s="299" t="s">
        <v>642</v>
      </c>
      <c r="M254" s="299" t="s">
        <v>291</v>
      </c>
      <c r="N254" s="299" t="s">
        <v>291</v>
      </c>
      <c r="O254" s="299" t="s">
        <v>291</v>
      </c>
      <c r="P254" s="299" t="s">
        <v>291</v>
      </c>
      <c r="Q254" s="299" t="s">
        <v>291</v>
      </c>
      <c r="R254" s="299" t="s">
        <v>291</v>
      </c>
      <c r="S254" s="299" t="s">
        <v>291</v>
      </c>
      <c r="T254" s="311" t="s">
        <v>291</v>
      </c>
      <c r="U254" s="311"/>
      <c r="V254" s="311" t="s">
        <v>291</v>
      </c>
      <c r="W254" s="311"/>
    </row>
    <row r="255" spans="1:23" ht="17.25" customHeight="1">
      <c r="A255" s="312"/>
      <c r="B255" s="312"/>
      <c r="C255" s="300"/>
      <c r="D255" s="300" t="s">
        <v>434</v>
      </c>
      <c r="E255" s="313" t="s">
        <v>435</v>
      </c>
      <c r="F255" s="313"/>
      <c r="G255" s="314" t="s">
        <v>642</v>
      </c>
      <c r="H255" s="314"/>
      <c r="I255" s="301" t="s">
        <v>642</v>
      </c>
      <c r="J255" s="301" t="s">
        <v>642</v>
      </c>
      <c r="K255" s="301" t="s">
        <v>291</v>
      </c>
      <c r="L255" s="301" t="s">
        <v>642</v>
      </c>
      <c r="M255" s="301" t="s">
        <v>291</v>
      </c>
      <c r="N255" s="301" t="s">
        <v>291</v>
      </c>
      <c r="O255" s="301" t="s">
        <v>291</v>
      </c>
      <c r="P255" s="301" t="s">
        <v>291</v>
      </c>
      <c r="Q255" s="301" t="s">
        <v>291</v>
      </c>
      <c r="R255" s="301" t="s">
        <v>291</v>
      </c>
      <c r="S255" s="301" t="s">
        <v>291</v>
      </c>
      <c r="T255" s="314" t="s">
        <v>291</v>
      </c>
      <c r="U255" s="314"/>
      <c r="V255" s="314" t="s">
        <v>291</v>
      </c>
      <c r="W255" s="314"/>
    </row>
    <row r="256" spans="1:23" ht="13.5" customHeight="1">
      <c r="A256" s="315"/>
      <c r="B256" s="315"/>
      <c r="C256" s="298" t="s">
        <v>643</v>
      </c>
      <c r="D256" s="298"/>
      <c r="E256" s="316" t="s">
        <v>644</v>
      </c>
      <c r="F256" s="316"/>
      <c r="G256" s="311" t="s">
        <v>645</v>
      </c>
      <c r="H256" s="311"/>
      <c r="I256" s="299" t="s">
        <v>645</v>
      </c>
      <c r="J256" s="299" t="s">
        <v>645</v>
      </c>
      <c r="K256" s="299" t="s">
        <v>646</v>
      </c>
      <c r="L256" s="299" t="s">
        <v>647</v>
      </c>
      <c r="M256" s="299" t="s">
        <v>291</v>
      </c>
      <c r="N256" s="299" t="s">
        <v>291</v>
      </c>
      <c r="O256" s="299" t="s">
        <v>291</v>
      </c>
      <c r="P256" s="299" t="s">
        <v>291</v>
      </c>
      <c r="Q256" s="299" t="s">
        <v>291</v>
      </c>
      <c r="R256" s="299" t="s">
        <v>291</v>
      </c>
      <c r="S256" s="299" t="s">
        <v>291</v>
      </c>
      <c r="T256" s="311" t="s">
        <v>291</v>
      </c>
      <c r="U256" s="311"/>
      <c r="V256" s="311" t="s">
        <v>291</v>
      </c>
      <c r="W256" s="311"/>
    </row>
    <row r="257" spans="1:23" ht="13.5" customHeight="1">
      <c r="A257" s="312"/>
      <c r="B257" s="312"/>
      <c r="C257" s="300"/>
      <c r="D257" s="300" t="s">
        <v>379</v>
      </c>
      <c r="E257" s="313" t="s">
        <v>380</v>
      </c>
      <c r="F257" s="313"/>
      <c r="G257" s="314" t="s">
        <v>648</v>
      </c>
      <c r="H257" s="314"/>
      <c r="I257" s="301" t="s">
        <v>648</v>
      </c>
      <c r="J257" s="301" t="s">
        <v>648</v>
      </c>
      <c r="K257" s="301" t="s">
        <v>648</v>
      </c>
      <c r="L257" s="301" t="s">
        <v>291</v>
      </c>
      <c r="M257" s="301" t="s">
        <v>291</v>
      </c>
      <c r="N257" s="301" t="s">
        <v>291</v>
      </c>
      <c r="O257" s="301" t="s">
        <v>291</v>
      </c>
      <c r="P257" s="301" t="s">
        <v>291</v>
      </c>
      <c r="Q257" s="301" t="s">
        <v>291</v>
      </c>
      <c r="R257" s="301" t="s">
        <v>291</v>
      </c>
      <c r="S257" s="301" t="s">
        <v>291</v>
      </c>
      <c r="T257" s="314" t="s">
        <v>291</v>
      </c>
      <c r="U257" s="314"/>
      <c r="V257" s="314" t="s">
        <v>291</v>
      </c>
      <c r="W257" s="314"/>
    </row>
    <row r="258" spans="1:23" ht="13.5" customHeight="1">
      <c r="A258" s="312"/>
      <c r="B258" s="312"/>
      <c r="C258" s="300"/>
      <c r="D258" s="300" t="s">
        <v>382</v>
      </c>
      <c r="E258" s="313" t="s">
        <v>383</v>
      </c>
      <c r="F258" s="313"/>
      <c r="G258" s="314" t="s">
        <v>649</v>
      </c>
      <c r="H258" s="314"/>
      <c r="I258" s="301" t="s">
        <v>649</v>
      </c>
      <c r="J258" s="301" t="s">
        <v>649</v>
      </c>
      <c r="K258" s="301" t="s">
        <v>649</v>
      </c>
      <c r="L258" s="301" t="s">
        <v>291</v>
      </c>
      <c r="M258" s="301" t="s">
        <v>291</v>
      </c>
      <c r="N258" s="301" t="s">
        <v>291</v>
      </c>
      <c r="O258" s="301" t="s">
        <v>291</v>
      </c>
      <c r="P258" s="301" t="s">
        <v>291</v>
      </c>
      <c r="Q258" s="301" t="s">
        <v>291</v>
      </c>
      <c r="R258" s="301" t="s">
        <v>291</v>
      </c>
      <c r="S258" s="301" t="s">
        <v>291</v>
      </c>
      <c r="T258" s="314" t="s">
        <v>291</v>
      </c>
      <c r="U258" s="314"/>
      <c r="V258" s="314" t="s">
        <v>291</v>
      </c>
      <c r="W258" s="314"/>
    </row>
    <row r="259" spans="1:23" ht="13.5" customHeight="1">
      <c r="A259" s="312"/>
      <c r="B259" s="312"/>
      <c r="C259" s="300"/>
      <c r="D259" s="300" t="s">
        <v>385</v>
      </c>
      <c r="E259" s="313" t="s">
        <v>386</v>
      </c>
      <c r="F259" s="313"/>
      <c r="G259" s="314" t="s">
        <v>650</v>
      </c>
      <c r="H259" s="314"/>
      <c r="I259" s="301" t="s">
        <v>650</v>
      </c>
      <c r="J259" s="301" t="s">
        <v>650</v>
      </c>
      <c r="K259" s="301" t="s">
        <v>650</v>
      </c>
      <c r="L259" s="301" t="s">
        <v>291</v>
      </c>
      <c r="M259" s="301" t="s">
        <v>291</v>
      </c>
      <c r="N259" s="301" t="s">
        <v>291</v>
      </c>
      <c r="O259" s="301" t="s">
        <v>291</v>
      </c>
      <c r="P259" s="301" t="s">
        <v>291</v>
      </c>
      <c r="Q259" s="301" t="s">
        <v>291</v>
      </c>
      <c r="R259" s="301" t="s">
        <v>291</v>
      </c>
      <c r="S259" s="301" t="s">
        <v>291</v>
      </c>
      <c r="T259" s="314" t="s">
        <v>291</v>
      </c>
      <c r="U259" s="314"/>
      <c r="V259" s="314" t="s">
        <v>291</v>
      </c>
      <c r="W259" s="314"/>
    </row>
    <row r="260" spans="1:23" ht="13.5" customHeight="1">
      <c r="A260" s="312"/>
      <c r="B260" s="312"/>
      <c r="C260" s="300"/>
      <c r="D260" s="300" t="s">
        <v>388</v>
      </c>
      <c r="E260" s="313" t="s">
        <v>389</v>
      </c>
      <c r="F260" s="313"/>
      <c r="G260" s="314" t="s">
        <v>651</v>
      </c>
      <c r="H260" s="314"/>
      <c r="I260" s="301" t="s">
        <v>651</v>
      </c>
      <c r="J260" s="301" t="s">
        <v>651</v>
      </c>
      <c r="K260" s="301" t="s">
        <v>651</v>
      </c>
      <c r="L260" s="301" t="s">
        <v>291</v>
      </c>
      <c r="M260" s="301" t="s">
        <v>291</v>
      </c>
      <c r="N260" s="301" t="s">
        <v>291</v>
      </c>
      <c r="O260" s="301" t="s">
        <v>291</v>
      </c>
      <c r="P260" s="301" t="s">
        <v>291</v>
      </c>
      <c r="Q260" s="301" t="s">
        <v>291</v>
      </c>
      <c r="R260" s="301" t="s">
        <v>291</v>
      </c>
      <c r="S260" s="301" t="s">
        <v>291</v>
      </c>
      <c r="T260" s="314" t="s">
        <v>291</v>
      </c>
      <c r="U260" s="314"/>
      <c r="V260" s="314" t="s">
        <v>291</v>
      </c>
      <c r="W260" s="314"/>
    </row>
    <row r="261" spans="1:23" ht="13.5" customHeight="1">
      <c r="A261" s="312"/>
      <c r="B261" s="312"/>
      <c r="C261" s="300"/>
      <c r="D261" s="300" t="s">
        <v>652</v>
      </c>
      <c r="E261" s="313" t="s">
        <v>653</v>
      </c>
      <c r="F261" s="313"/>
      <c r="G261" s="314" t="s">
        <v>364</v>
      </c>
      <c r="H261" s="314"/>
      <c r="I261" s="301" t="s">
        <v>364</v>
      </c>
      <c r="J261" s="301" t="s">
        <v>364</v>
      </c>
      <c r="K261" s="301" t="s">
        <v>291</v>
      </c>
      <c r="L261" s="301" t="s">
        <v>364</v>
      </c>
      <c r="M261" s="301" t="s">
        <v>291</v>
      </c>
      <c r="N261" s="301" t="s">
        <v>291</v>
      </c>
      <c r="O261" s="301" t="s">
        <v>291</v>
      </c>
      <c r="P261" s="301" t="s">
        <v>291</v>
      </c>
      <c r="Q261" s="301" t="s">
        <v>291</v>
      </c>
      <c r="R261" s="301" t="s">
        <v>291</v>
      </c>
      <c r="S261" s="301" t="s">
        <v>291</v>
      </c>
      <c r="T261" s="314" t="s">
        <v>291</v>
      </c>
      <c r="U261" s="314"/>
      <c r="V261" s="314" t="s">
        <v>291</v>
      </c>
      <c r="W261" s="314"/>
    </row>
    <row r="262" spans="1:23" ht="17.25" customHeight="1">
      <c r="A262" s="312"/>
      <c r="B262" s="312"/>
      <c r="C262" s="300"/>
      <c r="D262" s="300" t="s">
        <v>431</v>
      </c>
      <c r="E262" s="313" t="s">
        <v>432</v>
      </c>
      <c r="F262" s="313"/>
      <c r="G262" s="314" t="s">
        <v>654</v>
      </c>
      <c r="H262" s="314"/>
      <c r="I262" s="301" t="s">
        <v>654</v>
      </c>
      <c r="J262" s="301" t="s">
        <v>654</v>
      </c>
      <c r="K262" s="301" t="s">
        <v>291</v>
      </c>
      <c r="L262" s="301" t="s">
        <v>654</v>
      </c>
      <c r="M262" s="301" t="s">
        <v>291</v>
      </c>
      <c r="N262" s="301" t="s">
        <v>291</v>
      </c>
      <c r="O262" s="301" t="s">
        <v>291</v>
      </c>
      <c r="P262" s="301" t="s">
        <v>291</v>
      </c>
      <c r="Q262" s="301" t="s">
        <v>291</v>
      </c>
      <c r="R262" s="301" t="s">
        <v>291</v>
      </c>
      <c r="S262" s="301" t="s">
        <v>291</v>
      </c>
      <c r="T262" s="314" t="s">
        <v>291</v>
      </c>
      <c r="U262" s="314"/>
      <c r="V262" s="314" t="s">
        <v>291</v>
      </c>
      <c r="W262" s="314"/>
    </row>
    <row r="263" spans="1:23" ht="13.5" customHeight="1">
      <c r="A263" s="315"/>
      <c r="B263" s="315"/>
      <c r="C263" s="298" t="s">
        <v>655</v>
      </c>
      <c r="D263" s="298"/>
      <c r="E263" s="316" t="s">
        <v>334</v>
      </c>
      <c r="F263" s="316"/>
      <c r="G263" s="311" t="s">
        <v>656</v>
      </c>
      <c r="H263" s="311"/>
      <c r="I263" s="299" t="s">
        <v>656</v>
      </c>
      <c r="J263" s="299" t="s">
        <v>656</v>
      </c>
      <c r="K263" s="299" t="s">
        <v>291</v>
      </c>
      <c r="L263" s="299" t="s">
        <v>656</v>
      </c>
      <c r="M263" s="299" t="s">
        <v>291</v>
      </c>
      <c r="N263" s="299" t="s">
        <v>291</v>
      </c>
      <c r="O263" s="299" t="s">
        <v>291</v>
      </c>
      <c r="P263" s="299" t="s">
        <v>291</v>
      </c>
      <c r="Q263" s="299" t="s">
        <v>291</v>
      </c>
      <c r="R263" s="299" t="s">
        <v>291</v>
      </c>
      <c r="S263" s="299" t="s">
        <v>291</v>
      </c>
      <c r="T263" s="311" t="s">
        <v>291</v>
      </c>
      <c r="U263" s="311"/>
      <c r="V263" s="311" t="s">
        <v>291</v>
      </c>
      <c r="W263" s="311"/>
    </row>
    <row r="264" spans="1:23" ht="17.25" customHeight="1">
      <c r="A264" s="312"/>
      <c r="B264" s="312"/>
      <c r="C264" s="300"/>
      <c r="D264" s="300" t="s">
        <v>431</v>
      </c>
      <c r="E264" s="313" t="s">
        <v>432</v>
      </c>
      <c r="F264" s="313"/>
      <c r="G264" s="314" t="s">
        <v>656</v>
      </c>
      <c r="H264" s="314"/>
      <c r="I264" s="301" t="s">
        <v>656</v>
      </c>
      <c r="J264" s="301" t="s">
        <v>656</v>
      </c>
      <c r="K264" s="301" t="s">
        <v>291</v>
      </c>
      <c r="L264" s="301" t="s">
        <v>656</v>
      </c>
      <c r="M264" s="301" t="s">
        <v>291</v>
      </c>
      <c r="N264" s="301" t="s">
        <v>291</v>
      </c>
      <c r="O264" s="301" t="s">
        <v>291</v>
      </c>
      <c r="P264" s="301" t="s">
        <v>291</v>
      </c>
      <c r="Q264" s="301" t="s">
        <v>291</v>
      </c>
      <c r="R264" s="301" t="s">
        <v>291</v>
      </c>
      <c r="S264" s="301" t="s">
        <v>291</v>
      </c>
      <c r="T264" s="314" t="s">
        <v>291</v>
      </c>
      <c r="U264" s="314"/>
      <c r="V264" s="314" t="s">
        <v>291</v>
      </c>
      <c r="W264" s="314"/>
    </row>
    <row r="265" spans="1:23" ht="13.5" customHeight="1">
      <c r="A265" s="308" t="s">
        <v>657</v>
      </c>
      <c r="B265" s="308"/>
      <c r="C265" s="291"/>
      <c r="D265" s="291"/>
      <c r="E265" s="309" t="s">
        <v>658</v>
      </c>
      <c r="F265" s="309"/>
      <c r="G265" s="310" t="s">
        <v>659</v>
      </c>
      <c r="H265" s="310"/>
      <c r="I265" s="297" t="s">
        <v>659</v>
      </c>
      <c r="J265" s="297" t="s">
        <v>659</v>
      </c>
      <c r="K265" s="297" t="s">
        <v>660</v>
      </c>
      <c r="L265" s="297" t="s">
        <v>661</v>
      </c>
      <c r="M265" s="297" t="s">
        <v>291</v>
      </c>
      <c r="N265" s="297" t="s">
        <v>291</v>
      </c>
      <c r="O265" s="297" t="s">
        <v>291</v>
      </c>
      <c r="P265" s="297" t="s">
        <v>291</v>
      </c>
      <c r="Q265" s="297" t="s">
        <v>291</v>
      </c>
      <c r="R265" s="297" t="s">
        <v>291</v>
      </c>
      <c r="S265" s="297" t="s">
        <v>291</v>
      </c>
      <c r="T265" s="310" t="s">
        <v>291</v>
      </c>
      <c r="U265" s="310"/>
      <c r="V265" s="310" t="s">
        <v>291</v>
      </c>
      <c r="W265" s="310"/>
    </row>
    <row r="266" spans="1:23" ht="13.5" customHeight="1">
      <c r="A266" s="315"/>
      <c r="B266" s="315"/>
      <c r="C266" s="298" t="s">
        <v>662</v>
      </c>
      <c r="D266" s="298"/>
      <c r="E266" s="316" t="s">
        <v>663</v>
      </c>
      <c r="F266" s="316"/>
      <c r="G266" s="311" t="s">
        <v>664</v>
      </c>
      <c r="H266" s="311"/>
      <c r="I266" s="299" t="s">
        <v>664</v>
      </c>
      <c r="J266" s="299" t="s">
        <v>664</v>
      </c>
      <c r="K266" s="299" t="s">
        <v>291</v>
      </c>
      <c r="L266" s="299" t="s">
        <v>664</v>
      </c>
      <c r="M266" s="299" t="s">
        <v>291</v>
      </c>
      <c r="N266" s="299" t="s">
        <v>291</v>
      </c>
      <c r="O266" s="299" t="s">
        <v>291</v>
      </c>
      <c r="P266" s="299" t="s">
        <v>291</v>
      </c>
      <c r="Q266" s="299" t="s">
        <v>291</v>
      </c>
      <c r="R266" s="299" t="s">
        <v>291</v>
      </c>
      <c r="S266" s="299" t="s">
        <v>291</v>
      </c>
      <c r="T266" s="311" t="s">
        <v>291</v>
      </c>
      <c r="U266" s="311"/>
      <c r="V266" s="311" t="s">
        <v>291</v>
      </c>
      <c r="W266" s="311"/>
    </row>
    <row r="267" spans="1:23" ht="13.5" customHeight="1">
      <c r="A267" s="312"/>
      <c r="B267" s="312"/>
      <c r="C267" s="300"/>
      <c r="D267" s="300" t="s">
        <v>325</v>
      </c>
      <c r="E267" s="313" t="s">
        <v>4</v>
      </c>
      <c r="F267" s="313"/>
      <c r="G267" s="314" t="s">
        <v>664</v>
      </c>
      <c r="H267" s="314"/>
      <c r="I267" s="301" t="s">
        <v>664</v>
      </c>
      <c r="J267" s="301" t="s">
        <v>664</v>
      </c>
      <c r="K267" s="301" t="s">
        <v>291</v>
      </c>
      <c r="L267" s="301" t="s">
        <v>664</v>
      </c>
      <c r="M267" s="301" t="s">
        <v>291</v>
      </c>
      <c r="N267" s="301" t="s">
        <v>291</v>
      </c>
      <c r="O267" s="301" t="s">
        <v>291</v>
      </c>
      <c r="P267" s="301" t="s">
        <v>291</v>
      </c>
      <c r="Q267" s="301" t="s">
        <v>291</v>
      </c>
      <c r="R267" s="301" t="s">
        <v>291</v>
      </c>
      <c r="S267" s="301" t="s">
        <v>291</v>
      </c>
      <c r="T267" s="314" t="s">
        <v>291</v>
      </c>
      <c r="U267" s="314"/>
      <c r="V267" s="314" t="s">
        <v>291</v>
      </c>
      <c r="W267" s="314"/>
    </row>
    <row r="268" spans="1:23" ht="13.5" customHeight="1">
      <c r="A268" s="315"/>
      <c r="B268" s="315"/>
      <c r="C268" s="298" t="s">
        <v>665</v>
      </c>
      <c r="D268" s="298"/>
      <c r="E268" s="316" t="s">
        <v>666</v>
      </c>
      <c r="F268" s="316"/>
      <c r="G268" s="311" t="s">
        <v>667</v>
      </c>
      <c r="H268" s="311"/>
      <c r="I268" s="299" t="s">
        <v>667</v>
      </c>
      <c r="J268" s="299" t="s">
        <v>667</v>
      </c>
      <c r="K268" s="299" t="s">
        <v>660</v>
      </c>
      <c r="L268" s="299" t="s">
        <v>668</v>
      </c>
      <c r="M268" s="299" t="s">
        <v>291</v>
      </c>
      <c r="N268" s="299" t="s">
        <v>291</v>
      </c>
      <c r="O268" s="299" t="s">
        <v>291</v>
      </c>
      <c r="P268" s="299" t="s">
        <v>291</v>
      </c>
      <c r="Q268" s="299" t="s">
        <v>291</v>
      </c>
      <c r="R268" s="299" t="s">
        <v>291</v>
      </c>
      <c r="S268" s="299" t="s">
        <v>291</v>
      </c>
      <c r="T268" s="311" t="s">
        <v>291</v>
      </c>
      <c r="U268" s="311"/>
      <c r="V268" s="311" t="s">
        <v>291</v>
      </c>
      <c r="W268" s="311"/>
    </row>
    <row r="269" spans="1:23" ht="13.5" customHeight="1">
      <c r="A269" s="312"/>
      <c r="B269" s="312"/>
      <c r="C269" s="300"/>
      <c r="D269" s="300" t="s">
        <v>379</v>
      </c>
      <c r="E269" s="313" t="s">
        <v>380</v>
      </c>
      <c r="F269" s="313"/>
      <c r="G269" s="314" t="s">
        <v>669</v>
      </c>
      <c r="H269" s="314"/>
      <c r="I269" s="301" t="s">
        <v>669</v>
      </c>
      <c r="J269" s="301" t="s">
        <v>669</v>
      </c>
      <c r="K269" s="301" t="s">
        <v>669</v>
      </c>
      <c r="L269" s="301" t="s">
        <v>291</v>
      </c>
      <c r="M269" s="301" t="s">
        <v>291</v>
      </c>
      <c r="N269" s="301" t="s">
        <v>291</v>
      </c>
      <c r="O269" s="301" t="s">
        <v>291</v>
      </c>
      <c r="P269" s="301" t="s">
        <v>291</v>
      </c>
      <c r="Q269" s="301" t="s">
        <v>291</v>
      </c>
      <c r="R269" s="301" t="s">
        <v>291</v>
      </c>
      <c r="S269" s="301" t="s">
        <v>291</v>
      </c>
      <c r="T269" s="314" t="s">
        <v>291</v>
      </c>
      <c r="U269" s="314"/>
      <c r="V269" s="314" t="s">
        <v>291</v>
      </c>
      <c r="W269" s="314"/>
    </row>
    <row r="270" spans="1:23" ht="13.5" customHeight="1">
      <c r="A270" s="312"/>
      <c r="B270" s="312"/>
      <c r="C270" s="300"/>
      <c r="D270" s="300" t="s">
        <v>382</v>
      </c>
      <c r="E270" s="313" t="s">
        <v>383</v>
      </c>
      <c r="F270" s="313"/>
      <c r="G270" s="314" t="s">
        <v>670</v>
      </c>
      <c r="H270" s="314"/>
      <c r="I270" s="301" t="s">
        <v>670</v>
      </c>
      <c r="J270" s="301" t="s">
        <v>670</v>
      </c>
      <c r="K270" s="301" t="s">
        <v>670</v>
      </c>
      <c r="L270" s="301" t="s">
        <v>291</v>
      </c>
      <c r="M270" s="301" t="s">
        <v>291</v>
      </c>
      <c r="N270" s="301" t="s">
        <v>291</v>
      </c>
      <c r="O270" s="301" t="s">
        <v>291</v>
      </c>
      <c r="P270" s="301" t="s">
        <v>291</v>
      </c>
      <c r="Q270" s="301" t="s">
        <v>291</v>
      </c>
      <c r="R270" s="301" t="s">
        <v>291</v>
      </c>
      <c r="S270" s="301" t="s">
        <v>291</v>
      </c>
      <c r="T270" s="314" t="s">
        <v>291</v>
      </c>
      <c r="U270" s="314"/>
      <c r="V270" s="314" t="s">
        <v>291</v>
      </c>
      <c r="W270" s="314"/>
    </row>
    <row r="271" spans="1:23" ht="13.5" customHeight="1">
      <c r="A271" s="312"/>
      <c r="B271" s="312"/>
      <c r="C271" s="300"/>
      <c r="D271" s="300" t="s">
        <v>385</v>
      </c>
      <c r="E271" s="313" t="s">
        <v>386</v>
      </c>
      <c r="F271" s="313"/>
      <c r="G271" s="314" t="s">
        <v>671</v>
      </c>
      <c r="H271" s="314"/>
      <c r="I271" s="301" t="s">
        <v>671</v>
      </c>
      <c r="J271" s="301" t="s">
        <v>671</v>
      </c>
      <c r="K271" s="301" t="s">
        <v>671</v>
      </c>
      <c r="L271" s="301" t="s">
        <v>291</v>
      </c>
      <c r="M271" s="301" t="s">
        <v>291</v>
      </c>
      <c r="N271" s="301" t="s">
        <v>291</v>
      </c>
      <c r="O271" s="301" t="s">
        <v>291</v>
      </c>
      <c r="P271" s="301" t="s">
        <v>291</v>
      </c>
      <c r="Q271" s="301" t="s">
        <v>291</v>
      </c>
      <c r="R271" s="301" t="s">
        <v>291</v>
      </c>
      <c r="S271" s="301" t="s">
        <v>291</v>
      </c>
      <c r="T271" s="314" t="s">
        <v>291</v>
      </c>
      <c r="U271" s="314"/>
      <c r="V271" s="314" t="s">
        <v>291</v>
      </c>
      <c r="W271" s="314"/>
    </row>
    <row r="272" spans="1:24" ht="8.25" customHeight="1">
      <c r="A272" s="305" t="s">
        <v>0</v>
      </c>
      <c r="B272" s="305"/>
      <c r="C272" s="305" t="s">
        <v>35</v>
      </c>
      <c r="D272" s="305" t="s">
        <v>2</v>
      </c>
      <c r="E272" s="306" t="s">
        <v>255</v>
      </c>
      <c r="F272" s="306"/>
      <c r="G272" s="305" t="s">
        <v>173</v>
      </c>
      <c r="H272" s="305"/>
      <c r="I272" s="305" t="s">
        <v>256</v>
      </c>
      <c r="J272" s="305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289"/>
    </row>
    <row r="273" spans="1:24" ht="11.25" customHeight="1">
      <c r="A273" s="305"/>
      <c r="B273" s="305"/>
      <c r="C273" s="305"/>
      <c r="D273" s="305"/>
      <c r="E273" s="306"/>
      <c r="F273" s="306"/>
      <c r="G273" s="305"/>
      <c r="H273" s="305"/>
      <c r="I273" s="305" t="s">
        <v>257</v>
      </c>
      <c r="J273" s="305" t="s">
        <v>10</v>
      </c>
      <c r="K273" s="305"/>
      <c r="L273" s="305"/>
      <c r="M273" s="305"/>
      <c r="N273" s="305"/>
      <c r="O273" s="305"/>
      <c r="P273" s="305"/>
      <c r="Q273" s="305"/>
      <c r="R273" s="305" t="s">
        <v>258</v>
      </c>
      <c r="S273" s="305" t="s">
        <v>10</v>
      </c>
      <c r="T273" s="305"/>
      <c r="U273" s="305"/>
      <c r="V273" s="305"/>
      <c r="W273" s="305"/>
      <c r="X273" s="289"/>
    </row>
    <row r="274" spans="1:23" ht="2.25" customHeight="1">
      <c r="A274" s="305"/>
      <c r="B274" s="305"/>
      <c r="C274" s="305"/>
      <c r="D274" s="305"/>
      <c r="E274" s="306"/>
      <c r="F274" s="306"/>
      <c r="G274" s="305"/>
      <c r="H274" s="305"/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 t="s">
        <v>259</v>
      </c>
      <c r="T274" s="305" t="s">
        <v>9</v>
      </c>
      <c r="U274" s="305"/>
      <c r="V274" s="305" t="s">
        <v>260</v>
      </c>
      <c r="W274" s="305"/>
    </row>
    <row r="275" spans="1:24" ht="5.25" customHeight="1">
      <c r="A275" s="305"/>
      <c r="B275" s="305"/>
      <c r="C275" s="305"/>
      <c r="D275" s="305"/>
      <c r="E275" s="306"/>
      <c r="F275" s="306"/>
      <c r="G275" s="305"/>
      <c r="H275" s="305"/>
      <c r="I275" s="305"/>
      <c r="J275" s="305" t="s">
        <v>261</v>
      </c>
      <c r="K275" s="305" t="s">
        <v>10</v>
      </c>
      <c r="L275" s="305"/>
      <c r="M275" s="305" t="s">
        <v>262</v>
      </c>
      <c r="N275" s="305" t="s">
        <v>263</v>
      </c>
      <c r="O275" s="305" t="s">
        <v>264</v>
      </c>
      <c r="P275" s="305" t="s">
        <v>265</v>
      </c>
      <c r="Q275" s="305" t="s">
        <v>266</v>
      </c>
      <c r="R275" s="305"/>
      <c r="S275" s="305"/>
      <c r="T275" s="305"/>
      <c r="U275" s="305"/>
      <c r="V275" s="305"/>
      <c r="W275" s="305"/>
      <c r="X275" s="289"/>
    </row>
    <row r="276" spans="1:24" ht="2.25" customHeight="1">
      <c r="A276" s="305"/>
      <c r="B276" s="305"/>
      <c r="C276" s="305"/>
      <c r="D276" s="305"/>
      <c r="E276" s="306"/>
      <c r="F276" s="306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 t="s">
        <v>267</v>
      </c>
      <c r="U276" s="305"/>
      <c r="V276" s="305"/>
      <c r="W276" s="305"/>
      <c r="X276" s="289"/>
    </row>
    <row r="277" spans="1:24" ht="39.75" customHeight="1">
      <c r="A277" s="305"/>
      <c r="B277" s="305"/>
      <c r="C277" s="305"/>
      <c r="D277" s="305"/>
      <c r="E277" s="306"/>
      <c r="F277" s="306"/>
      <c r="G277" s="305"/>
      <c r="H277" s="305"/>
      <c r="I277" s="305"/>
      <c r="J277" s="305"/>
      <c r="K277" s="288" t="s">
        <v>268</v>
      </c>
      <c r="L277" s="288" t="s">
        <v>269</v>
      </c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289"/>
    </row>
    <row r="278" spans="1:23" ht="8.25" customHeight="1">
      <c r="A278" s="307" t="s">
        <v>270</v>
      </c>
      <c r="B278" s="307"/>
      <c r="C278" s="290" t="s">
        <v>271</v>
      </c>
      <c r="D278" s="290" t="s">
        <v>272</v>
      </c>
      <c r="E278" s="306" t="s">
        <v>273</v>
      </c>
      <c r="F278" s="306"/>
      <c r="G278" s="307" t="s">
        <v>274</v>
      </c>
      <c r="H278" s="307"/>
      <c r="I278" s="290" t="s">
        <v>275</v>
      </c>
      <c r="J278" s="290" t="s">
        <v>276</v>
      </c>
      <c r="K278" s="290" t="s">
        <v>277</v>
      </c>
      <c r="L278" s="290" t="s">
        <v>278</v>
      </c>
      <c r="M278" s="290" t="s">
        <v>279</v>
      </c>
      <c r="N278" s="290" t="s">
        <v>280</v>
      </c>
      <c r="O278" s="290" t="s">
        <v>281</v>
      </c>
      <c r="P278" s="290" t="s">
        <v>282</v>
      </c>
      <c r="Q278" s="290" t="s">
        <v>283</v>
      </c>
      <c r="R278" s="290" t="s">
        <v>284</v>
      </c>
      <c r="S278" s="290" t="s">
        <v>285</v>
      </c>
      <c r="T278" s="307" t="s">
        <v>286</v>
      </c>
      <c r="U278" s="307"/>
      <c r="V278" s="307" t="s">
        <v>287</v>
      </c>
      <c r="W278" s="307"/>
    </row>
    <row r="279" spans="1:23" ht="13.5" customHeight="1">
      <c r="A279" s="312"/>
      <c r="B279" s="312"/>
      <c r="C279" s="300"/>
      <c r="D279" s="300" t="s">
        <v>388</v>
      </c>
      <c r="E279" s="313" t="s">
        <v>389</v>
      </c>
      <c r="F279" s="313"/>
      <c r="G279" s="314" t="s">
        <v>672</v>
      </c>
      <c r="H279" s="314"/>
      <c r="I279" s="301" t="s">
        <v>672</v>
      </c>
      <c r="J279" s="301" t="s">
        <v>672</v>
      </c>
      <c r="K279" s="301" t="s">
        <v>672</v>
      </c>
      <c r="L279" s="301" t="s">
        <v>291</v>
      </c>
      <c r="M279" s="301" t="s">
        <v>291</v>
      </c>
      <c r="N279" s="301" t="s">
        <v>291</v>
      </c>
      <c r="O279" s="301" t="s">
        <v>291</v>
      </c>
      <c r="P279" s="301" t="s">
        <v>291</v>
      </c>
      <c r="Q279" s="301" t="s">
        <v>291</v>
      </c>
      <c r="R279" s="301" t="s">
        <v>291</v>
      </c>
      <c r="S279" s="301" t="s">
        <v>291</v>
      </c>
      <c r="T279" s="314" t="s">
        <v>291</v>
      </c>
      <c r="U279" s="314"/>
      <c r="V279" s="314" t="s">
        <v>291</v>
      </c>
      <c r="W279" s="314"/>
    </row>
    <row r="280" spans="1:23" ht="13.5" customHeight="1">
      <c r="A280" s="312"/>
      <c r="B280" s="312"/>
      <c r="C280" s="300"/>
      <c r="D280" s="300" t="s">
        <v>344</v>
      </c>
      <c r="E280" s="313" t="s">
        <v>345</v>
      </c>
      <c r="F280" s="313"/>
      <c r="G280" s="314" t="s">
        <v>446</v>
      </c>
      <c r="H280" s="314"/>
      <c r="I280" s="301" t="s">
        <v>446</v>
      </c>
      <c r="J280" s="301" t="s">
        <v>446</v>
      </c>
      <c r="K280" s="301" t="s">
        <v>446</v>
      </c>
      <c r="L280" s="301" t="s">
        <v>291</v>
      </c>
      <c r="M280" s="301" t="s">
        <v>291</v>
      </c>
      <c r="N280" s="301" t="s">
        <v>291</v>
      </c>
      <c r="O280" s="301" t="s">
        <v>291</v>
      </c>
      <c r="P280" s="301" t="s">
        <v>291</v>
      </c>
      <c r="Q280" s="301" t="s">
        <v>291</v>
      </c>
      <c r="R280" s="301" t="s">
        <v>291</v>
      </c>
      <c r="S280" s="301" t="s">
        <v>291</v>
      </c>
      <c r="T280" s="314" t="s">
        <v>291</v>
      </c>
      <c r="U280" s="314"/>
      <c r="V280" s="314" t="s">
        <v>291</v>
      </c>
      <c r="W280" s="314"/>
    </row>
    <row r="281" spans="1:23" ht="13.5" customHeight="1">
      <c r="A281" s="312"/>
      <c r="B281" s="312"/>
      <c r="C281" s="300"/>
      <c r="D281" s="300" t="s">
        <v>325</v>
      </c>
      <c r="E281" s="313" t="s">
        <v>4</v>
      </c>
      <c r="F281" s="313"/>
      <c r="G281" s="314" t="s">
        <v>673</v>
      </c>
      <c r="H281" s="314"/>
      <c r="I281" s="301" t="s">
        <v>673</v>
      </c>
      <c r="J281" s="301" t="s">
        <v>673</v>
      </c>
      <c r="K281" s="301" t="s">
        <v>291</v>
      </c>
      <c r="L281" s="301" t="s">
        <v>673</v>
      </c>
      <c r="M281" s="301" t="s">
        <v>291</v>
      </c>
      <c r="N281" s="301" t="s">
        <v>291</v>
      </c>
      <c r="O281" s="301" t="s">
        <v>291</v>
      </c>
      <c r="P281" s="301" t="s">
        <v>291</v>
      </c>
      <c r="Q281" s="301" t="s">
        <v>291</v>
      </c>
      <c r="R281" s="301" t="s">
        <v>291</v>
      </c>
      <c r="S281" s="301" t="s">
        <v>291</v>
      </c>
      <c r="T281" s="314" t="s">
        <v>291</v>
      </c>
      <c r="U281" s="314"/>
      <c r="V281" s="314" t="s">
        <v>291</v>
      </c>
      <c r="W281" s="314"/>
    </row>
    <row r="282" spans="1:23" ht="13.5" customHeight="1">
      <c r="A282" s="312"/>
      <c r="B282" s="312"/>
      <c r="C282" s="300"/>
      <c r="D282" s="300" t="s">
        <v>347</v>
      </c>
      <c r="E282" s="313" t="s">
        <v>348</v>
      </c>
      <c r="F282" s="313"/>
      <c r="G282" s="314" t="s">
        <v>409</v>
      </c>
      <c r="H282" s="314"/>
      <c r="I282" s="301" t="s">
        <v>409</v>
      </c>
      <c r="J282" s="301" t="s">
        <v>409</v>
      </c>
      <c r="K282" s="301" t="s">
        <v>291</v>
      </c>
      <c r="L282" s="301" t="s">
        <v>409</v>
      </c>
      <c r="M282" s="301" t="s">
        <v>291</v>
      </c>
      <c r="N282" s="301" t="s">
        <v>291</v>
      </c>
      <c r="O282" s="301" t="s">
        <v>291</v>
      </c>
      <c r="P282" s="301" t="s">
        <v>291</v>
      </c>
      <c r="Q282" s="301" t="s">
        <v>291</v>
      </c>
      <c r="R282" s="301" t="s">
        <v>291</v>
      </c>
      <c r="S282" s="301" t="s">
        <v>291</v>
      </c>
      <c r="T282" s="314" t="s">
        <v>291</v>
      </c>
      <c r="U282" s="314"/>
      <c r="V282" s="314" t="s">
        <v>291</v>
      </c>
      <c r="W282" s="314"/>
    </row>
    <row r="283" spans="1:23" ht="13.5" customHeight="1">
      <c r="A283" s="312"/>
      <c r="B283" s="312"/>
      <c r="C283" s="300"/>
      <c r="D283" s="300" t="s">
        <v>295</v>
      </c>
      <c r="E283" s="313" t="s">
        <v>3</v>
      </c>
      <c r="F283" s="313"/>
      <c r="G283" s="314" t="s">
        <v>674</v>
      </c>
      <c r="H283" s="314"/>
      <c r="I283" s="301" t="s">
        <v>674</v>
      </c>
      <c r="J283" s="301" t="s">
        <v>674</v>
      </c>
      <c r="K283" s="301" t="s">
        <v>291</v>
      </c>
      <c r="L283" s="301" t="s">
        <v>674</v>
      </c>
      <c r="M283" s="301" t="s">
        <v>291</v>
      </c>
      <c r="N283" s="301" t="s">
        <v>291</v>
      </c>
      <c r="O283" s="301" t="s">
        <v>291</v>
      </c>
      <c r="P283" s="301" t="s">
        <v>291</v>
      </c>
      <c r="Q283" s="301" t="s">
        <v>291</v>
      </c>
      <c r="R283" s="301" t="s">
        <v>291</v>
      </c>
      <c r="S283" s="301" t="s">
        <v>291</v>
      </c>
      <c r="T283" s="314" t="s">
        <v>291</v>
      </c>
      <c r="U283" s="314"/>
      <c r="V283" s="314" t="s">
        <v>291</v>
      </c>
      <c r="W283" s="314"/>
    </row>
    <row r="284" spans="1:23" ht="13.5" customHeight="1">
      <c r="A284" s="312"/>
      <c r="B284" s="312"/>
      <c r="C284" s="300"/>
      <c r="D284" s="300" t="s">
        <v>424</v>
      </c>
      <c r="E284" s="313" t="s">
        <v>425</v>
      </c>
      <c r="F284" s="313"/>
      <c r="G284" s="314" t="s">
        <v>630</v>
      </c>
      <c r="H284" s="314"/>
      <c r="I284" s="301" t="s">
        <v>630</v>
      </c>
      <c r="J284" s="301" t="s">
        <v>630</v>
      </c>
      <c r="K284" s="301" t="s">
        <v>291</v>
      </c>
      <c r="L284" s="301" t="s">
        <v>630</v>
      </c>
      <c r="M284" s="301" t="s">
        <v>291</v>
      </c>
      <c r="N284" s="301" t="s">
        <v>291</v>
      </c>
      <c r="O284" s="301" t="s">
        <v>291</v>
      </c>
      <c r="P284" s="301" t="s">
        <v>291</v>
      </c>
      <c r="Q284" s="301" t="s">
        <v>291</v>
      </c>
      <c r="R284" s="301" t="s">
        <v>291</v>
      </c>
      <c r="S284" s="301" t="s">
        <v>291</v>
      </c>
      <c r="T284" s="314" t="s">
        <v>291</v>
      </c>
      <c r="U284" s="314"/>
      <c r="V284" s="314" t="s">
        <v>291</v>
      </c>
      <c r="W284" s="314"/>
    </row>
    <row r="285" spans="1:23" ht="13.5" customHeight="1">
      <c r="A285" s="312"/>
      <c r="B285" s="312"/>
      <c r="C285" s="300"/>
      <c r="D285" s="300" t="s">
        <v>401</v>
      </c>
      <c r="E285" s="313" t="s">
        <v>402</v>
      </c>
      <c r="F285" s="313"/>
      <c r="G285" s="314" t="s">
        <v>397</v>
      </c>
      <c r="H285" s="314"/>
      <c r="I285" s="301" t="s">
        <v>397</v>
      </c>
      <c r="J285" s="301" t="s">
        <v>397</v>
      </c>
      <c r="K285" s="301" t="s">
        <v>291</v>
      </c>
      <c r="L285" s="301" t="s">
        <v>397</v>
      </c>
      <c r="M285" s="301" t="s">
        <v>291</v>
      </c>
      <c r="N285" s="301" t="s">
        <v>291</v>
      </c>
      <c r="O285" s="301" t="s">
        <v>291</v>
      </c>
      <c r="P285" s="301" t="s">
        <v>291</v>
      </c>
      <c r="Q285" s="301" t="s">
        <v>291</v>
      </c>
      <c r="R285" s="301" t="s">
        <v>291</v>
      </c>
      <c r="S285" s="301" t="s">
        <v>291</v>
      </c>
      <c r="T285" s="314" t="s">
        <v>291</v>
      </c>
      <c r="U285" s="314"/>
      <c r="V285" s="314" t="s">
        <v>291</v>
      </c>
      <c r="W285" s="314"/>
    </row>
    <row r="286" spans="1:23" ht="13.5" customHeight="1">
      <c r="A286" s="312"/>
      <c r="B286" s="312"/>
      <c r="C286" s="300"/>
      <c r="D286" s="300" t="s">
        <v>313</v>
      </c>
      <c r="E286" s="313" t="s">
        <v>314</v>
      </c>
      <c r="F286" s="313"/>
      <c r="G286" s="314" t="s">
        <v>675</v>
      </c>
      <c r="H286" s="314"/>
      <c r="I286" s="301" t="s">
        <v>675</v>
      </c>
      <c r="J286" s="301" t="s">
        <v>675</v>
      </c>
      <c r="K286" s="301" t="s">
        <v>291</v>
      </c>
      <c r="L286" s="301" t="s">
        <v>675</v>
      </c>
      <c r="M286" s="301" t="s">
        <v>291</v>
      </c>
      <c r="N286" s="301" t="s">
        <v>291</v>
      </c>
      <c r="O286" s="301" t="s">
        <v>291</v>
      </c>
      <c r="P286" s="301" t="s">
        <v>291</v>
      </c>
      <c r="Q286" s="301" t="s">
        <v>291</v>
      </c>
      <c r="R286" s="301" t="s">
        <v>291</v>
      </c>
      <c r="S286" s="301" t="s">
        <v>291</v>
      </c>
      <c r="T286" s="314" t="s">
        <v>291</v>
      </c>
      <c r="U286" s="314"/>
      <c r="V286" s="314" t="s">
        <v>291</v>
      </c>
      <c r="W286" s="314"/>
    </row>
    <row r="287" spans="1:23" ht="17.25" customHeight="1">
      <c r="A287" s="312"/>
      <c r="B287" s="312"/>
      <c r="C287" s="300"/>
      <c r="D287" s="300" t="s">
        <v>431</v>
      </c>
      <c r="E287" s="313" t="s">
        <v>432</v>
      </c>
      <c r="F287" s="313"/>
      <c r="G287" s="314" t="s">
        <v>676</v>
      </c>
      <c r="H287" s="314"/>
      <c r="I287" s="301" t="s">
        <v>676</v>
      </c>
      <c r="J287" s="301" t="s">
        <v>676</v>
      </c>
      <c r="K287" s="301" t="s">
        <v>291</v>
      </c>
      <c r="L287" s="301" t="s">
        <v>676</v>
      </c>
      <c r="M287" s="301" t="s">
        <v>291</v>
      </c>
      <c r="N287" s="301" t="s">
        <v>291</v>
      </c>
      <c r="O287" s="301" t="s">
        <v>291</v>
      </c>
      <c r="P287" s="301" t="s">
        <v>291</v>
      </c>
      <c r="Q287" s="301" t="s">
        <v>291</v>
      </c>
      <c r="R287" s="301" t="s">
        <v>291</v>
      </c>
      <c r="S287" s="301" t="s">
        <v>291</v>
      </c>
      <c r="T287" s="314" t="s">
        <v>291</v>
      </c>
      <c r="U287" s="314"/>
      <c r="V287" s="314" t="s">
        <v>291</v>
      </c>
      <c r="W287" s="314"/>
    </row>
    <row r="288" spans="1:23" ht="17.25" customHeight="1">
      <c r="A288" s="312"/>
      <c r="B288" s="312"/>
      <c r="C288" s="300"/>
      <c r="D288" s="300" t="s">
        <v>434</v>
      </c>
      <c r="E288" s="313" t="s">
        <v>435</v>
      </c>
      <c r="F288" s="313"/>
      <c r="G288" s="314" t="s">
        <v>403</v>
      </c>
      <c r="H288" s="314"/>
      <c r="I288" s="301" t="s">
        <v>403</v>
      </c>
      <c r="J288" s="301" t="s">
        <v>403</v>
      </c>
      <c r="K288" s="301" t="s">
        <v>291</v>
      </c>
      <c r="L288" s="301" t="s">
        <v>403</v>
      </c>
      <c r="M288" s="301" t="s">
        <v>291</v>
      </c>
      <c r="N288" s="301" t="s">
        <v>291</v>
      </c>
      <c r="O288" s="301" t="s">
        <v>291</v>
      </c>
      <c r="P288" s="301" t="s">
        <v>291</v>
      </c>
      <c r="Q288" s="301" t="s">
        <v>291</v>
      </c>
      <c r="R288" s="301" t="s">
        <v>291</v>
      </c>
      <c r="S288" s="301" t="s">
        <v>291</v>
      </c>
      <c r="T288" s="314" t="s">
        <v>291</v>
      </c>
      <c r="U288" s="314"/>
      <c r="V288" s="314" t="s">
        <v>291</v>
      </c>
      <c r="W288" s="314"/>
    </row>
    <row r="289" spans="1:23" ht="17.25" customHeight="1">
      <c r="A289" s="312"/>
      <c r="B289" s="312"/>
      <c r="C289" s="300"/>
      <c r="D289" s="300" t="s">
        <v>439</v>
      </c>
      <c r="E289" s="313" t="s">
        <v>440</v>
      </c>
      <c r="F289" s="313"/>
      <c r="G289" s="314" t="s">
        <v>397</v>
      </c>
      <c r="H289" s="314"/>
      <c r="I289" s="301" t="s">
        <v>397</v>
      </c>
      <c r="J289" s="301" t="s">
        <v>397</v>
      </c>
      <c r="K289" s="301" t="s">
        <v>291</v>
      </c>
      <c r="L289" s="301" t="s">
        <v>397</v>
      </c>
      <c r="M289" s="301" t="s">
        <v>291</v>
      </c>
      <c r="N289" s="301" t="s">
        <v>291</v>
      </c>
      <c r="O289" s="301" t="s">
        <v>291</v>
      </c>
      <c r="P289" s="301" t="s">
        <v>291</v>
      </c>
      <c r="Q289" s="301" t="s">
        <v>291</v>
      </c>
      <c r="R289" s="301" t="s">
        <v>291</v>
      </c>
      <c r="S289" s="301" t="s">
        <v>291</v>
      </c>
      <c r="T289" s="314" t="s">
        <v>291</v>
      </c>
      <c r="U289" s="314"/>
      <c r="V289" s="314" t="s">
        <v>291</v>
      </c>
      <c r="W289" s="314"/>
    </row>
    <row r="290" spans="1:23" ht="13.5" customHeight="1">
      <c r="A290" s="308" t="s">
        <v>677</v>
      </c>
      <c r="B290" s="308"/>
      <c r="C290" s="291"/>
      <c r="D290" s="291"/>
      <c r="E290" s="309" t="s">
        <v>678</v>
      </c>
      <c r="F290" s="309"/>
      <c r="G290" s="310" t="s">
        <v>679</v>
      </c>
      <c r="H290" s="310"/>
      <c r="I290" s="297" t="s">
        <v>679</v>
      </c>
      <c r="J290" s="297" t="s">
        <v>680</v>
      </c>
      <c r="K290" s="297" t="s">
        <v>681</v>
      </c>
      <c r="L290" s="297" t="s">
        <v>682</v>
      </c>
      <c r="M290" s="297" t="s">
        <v>291</v>
      </c>
      <c r="N290" s="297" t="s">
        <v>683</v>
      </c>
      <c r="O290" s="297" t="s">
        <v>291</v>
      </c>
      <c r="P290" s="297" t="s">
        <v>291</v>
      </c>
      <c r="Q290" s="297" t="s">
        <v>291</v>
      </c>
      <c r="R290" s="297" t="s">
        <v>291</v>
      </c>
      <c r="S290" s="297" t="s">
        <v>291</v>
      </c>
      <c r="T290" s="310" t="s">
        <v>291</v>
      </c>
      <c r="U290" s="310"/>
      <c r="V290" s="310" t="s">
        <v>291</v>
      </c>
      <c r="W290" s="310"/>
    </row>
    <row r="291" spans="1:23" ht="13.5" customHeight="1">
      <c r="A291" s="315"/>
      <c r="B291" s="315"/>
      <c r="C291" s="298" t="s">
        <v>684</v>
      </c>
      <c r="D291" s="298"/>
      <c r="E291" s="316" t="s">
        <v>685</v>
      </c>
      <c r="F291" s="316"/>
      <c r="G291" s="311" t="s">
        <v>354</v>
      </c>
      <c r="H291" s="311"/>
      <c r="I291" s="299" t="s">
        <v>354</v>
      </c>
      <c r="J291" s="299" t="s">
        <v>354</v>
      </c>
      <c r="K291" s="299" t="s">
        <v>291</v>
      </c>
      <c r="L291" s="299" t="s">
        <v>354</v>
      </c>
      <c r="M291" s="299" t="s">
        <v>291</v>
      </c>
      <c r="N291" s="299" t="s">
        <v>291</v>
      </c>
      <c r="O291" s="299" t="s">
        <v>291</v>
      </c>
      <c r="P291" s="299" t="s">
        <v>291</v>
      </c>
      <c r="Q291" s="299" t="s">
        <v>291</v>
      </c>
      <c r="R291" s="299" t="s">
        <v>291</v>
      </c>
      <c r="S291" s="299" t="s">
        <v>291</v>
      </c>
      <c r="T291" s="311" t="s">
        <v>291</v>
      </c>
      <c r="U291" s="311"/>
      <c r="V291" s="311" t="s">
        <v>291</v>
      </c>
      <c r="W291" s="311"/>
    </row>
    <row r="292" spans="1:23" ht="24" customHeight="1">
      <c r="A292" s="312"/>
      <c r="B292" s="312"/>
      <c r="C292" s="300"/>
      <c r="D292" s="300" t="s">
        <v>686</v>
      </c>
      <c r="E292" s="313" t="s">
        <v>687</v>
      </c>
      <c r="F292" s="313"/>
      <c r="G292" s="314" t="s">
        <v>354</v>
      </c>
      <c r="H292" s="314"/>
      <c r="I292" s="301" t="s">
        <v>354</v>
      </c>
      <c r="J292" s="301" t="s">
        <v>354</v>
      </c>
      <c r="K292" s="301" t="s">
        <v>291</v>
      </c>
      <c r="L292" s="301" t="s">
        <v>354</v>
      </c>
      <c r="M292" s="301" t="s">
        <v>291</v>
      </c>
      <c r="N292" s="301" t="s">
        <v>291</v>
      </c>
      <c r="O292" s="301" t="s">
        <v>291</v>
      </c>
      <c r="P292" s="301" t="s">
        <v>291</v>
      </c>
      <c r="Q292" s="301" t="s">
        <v>291</v>
      </c>
      <c r="R292" s="301" t="s">
        <v>291</v>
      </c>
      <c r="S292" s="301" t="s">
        <v>291</v>
      </c>
      <c r="T292" s="314" t="s">
        <v>291</v>
      </c>
      <c r="U292" s="314"/>
      <c r="V292" s="314" t="s">
        <v>291</v>
      </c>
      <c r="W292" s="314"/>
    </row>
    <row r="293" spans="1:23" ht="24" customHeight="1">
      <c r="A293" s="315"/>
      <c r="B293" s="315"/>
      <c r="C293" s="298" t="s">
        <v>688</v>
      </c>
      <c r="D293" s="298"/>
      <c r="E293" s="316" t="s">
        <v>689</v>
      </c>
      <c r="F293" s="316"/>
      <c r="G293" s="311" t="s">
        <v>690</v>
      </c>
      <c r="H293" s="311"/>
      <c r="I293" s="299" t="s">
        <v>690</v>
      </c>
      <c r="J293" s="299" t="s">
        <v>691</v>
      </c>
      <c r="K293" s="299" t="s">
        <v>692</v>
      </c>
      <c r="L293" s="299" t="s">
        <v>693</v>
      </c>
      <c r="M293" s="299" t="s">
        <v>291</v>
      </c>
      <c r="N293" s="299" t="s">
        <v>694</v>
      </c>
      <c r="O293" s="299" t="s">
        <v>291</v>
      </c>
      <c r="P293" s="299" t="s">
        <v>291</v>
      </c>
      <c r="Q293" s="299" t="s">
        <v>291</v>
      </c>
      <c r="R293" s="299" t="s">
        <v>291</v>
      </c>
      <c r="S293" s="299" t="s">
        <v>291</v>
      </c>
      <c r="T293" s="311" t="s">
        <v>291</v>
      </c>
      <c r="U293" s="311"/>
      <c r="V293" s="311" t="s">
        <v>291</v>
      </c>
      <c r="W293" s="311"/>
    </row>
    <row r="294" spans="1:23" ht="13.5" customHeight="1">
      <c r="A294" s="312"/>
      <c r="B294" s="312"/>
      <c r="C294" s="300"/>
      <c r="D294" s="300" t="s">
        <v>695</v>
      </c>
      <c r="E294" s="313" t="s">
        <v>696</v>
      </c>
      <c r="F294" s="313"/>
      <c r="G294" s="314" t="s">
        <v>694</v>
      </c>
      <c r="H294" s="314"/>
      <c r="I294" s="301" t="s">
        <v>694</v>
      </c>
      <c r="J294" s="301" t="s">
        <v>291</v>
      </c>
      <c r="K294" s="301" t="s">
        <v>291</v>
      </c>
      <c r="L294" s="301" t="s">
        <v>291</v>
      </c>
      <c r="M294" s="301" t="s">
        <v>291</v>
      </c>
      <c r="N294" s="301" t="s">
        <v>694</v>
      </c>
      <c r="O294" s="301" t="s">
        <v>291</v>
      </c>
      <c r="P294" s="301" t="s">
        <v>291</v>
      </c>
      <c r="Q294" s="301" t="s">
        <v>291</v>
      </c>
      <c r="R294" s="301" t="s">
        <v>291</v>
      </c>
      <c r="S294" s="301" t="s">
        <v>291</v>
      </c>
      <c r="T294" s="314" t="s">
        <v>291</v>
      </c>
      <c r="U294" s="314"/>
      <c r="V294" s="314" t="s">
        <v>291</v>
      </c>
      <c r="W294" s="314"/>
    </row>
    <row r="295" spans="1:23" ht="13.5" customHeight="1">
      <c r="A295" s="312"/>
      <c r="B295" s="312"/>
      <c r="C295" s="300"/>
      <c r="D295" s="300" t="s">
        <v>379</v>
      </c>
      <c r="E295" s="313" t="s">
        <v>380</v>
      </c>
      <c r="F295" s="313"/>
      <c r="G295" s="314" t="s">
        <v>446</v>
      </c>
      <c r="H295" s="314"/>
      <c r="I295" s="301" t="s">
        <v>446</v>
      </c>
      <c r="J295" s="301" t="s">
        <v>446</v>
      </c>
      <c r="K295" s="301" t="s">
        <v>446</v>
      </c>
      <c r="L295" s="301" t="s">
        <v>291</v>
      </c>
      <c r="M295" s="301" t="s">
        <v>291</v>
      </c>
      <c r="N295" s="301" t="s">
        <v>291</v>
      </c>
      <c r="O295" s="301" t="s">
        <v>291</v>
      </c>
      <c r="P295" s="301" t="s">
        <v>291</v>
      </c>
      <c r="Q295" s="301" t="s">
        <v>291</v>
      </c>
      <c r="R295" s="301" t="s">
        <v>291</v>
      </c>
      <c r="S295" s="301" t="s">
        <v>291</v>
      </c>
      <c r="T295" s="314" t="s">
        <v>291</v>
      </c>
      <c r="U295" s="314"/>
      <c r="V295" s="314" t="s">
        <v>291</v>
      </c>
      <c r="W295" s="314"/>
    </row>
    <row r="296" spans="1:23" ht="13.5" customHeight="1">
      <c r="A296" s="312"/>
      <c r="B296" s="312"/>
      <c r="C296" s="300"/>
      <c r="D296" s="300" t="s">
        <v>382</v>
      </c>
      <c r="E296" s="313" t="s">
        <v>383</v>
      </c>
      <c r="F296" s="313"/>
      <c r="G296" s="314" t="s">
        <v>328</v>
      </c>
      <c r="H296" s="314"/>
      <c r="I296" s="301" t="s">
        <v>328</v>
      </c>
      <c r="J296" s="301" t="s">
        <v>328</v>
      </c>
      <c r="K296" s="301" t="s">
        <v>328</v>
      </c>
      <c r="L296" s="301" t="s">
        <v>291</v>
      </c>
      <c r="M296" s="301" t="s">
        <v>291</v>
      </c>
      <c r="N296" s="301" t="s">
        <v>291</v>
      </c>
      <c r="O296" s="301" t="s">
        <v>291</v>
      </c>
      <c r="P296" s="301" t="s">
        <v>291</v>
      </c>
      <c r="Q296" s="301" t="s">
        <v>291</v>
      </c>
      <c r="R296" s="301" t="s">
        <v>291</v>
      </c>
      <c r="S296" s="301" t="s">
        <v>291</v>
      </c>
      <c r="T296" s="314" t="s">
        <v>291</v>
      </c>
      <c r="U296" s="314"/>
      <c r="V296" s="314" t="s">
        <v>291</v>
      </c>
      <c r="W296" s="314"/>
    </row>
    <row r="297" spans="1:23" ht="13.5" customHeight="1">
      <c r="A297" s="312"/>
      <c r="B297" s="312"/>
      <c r="C297" s="300"/>
      <c r="D297" s="300" t="s">
        <v>385</v>
      </c>
      <c r="E297" s="313" t="s">
        <v>386</v>
      </c>
      <c r="F297" s="313"/>
      <c r="G297" s="314" t="s">
        <v>697</v>
      </c>
      <c r="H297" s="314"/>
      <c r="I297" s="301" t="s">
        <v>697</v>
      </c>
      <c r="J297" s="301" t="s">
        <v>697</v>
      </c>
      <c r="K297" s="301" t="s">
        <v>697</v>
      </c>
      <c r="L297" s="301" t="s">
        <v>291</v>
      </c>
      <c r="M297" s="301" t="s">
        <v>291</v>
      </c>
      <c r="N297" s="301" t="s">
        <v>291</v>
      </c>
      <c r="O297" s="301" t="s">
        <v>291</v>
      </c>
      <c r="P297" s="301" t="s">
        <v>291</v>
      </c>
      <c r="Q297" s="301" t="s">
        <v>291</v>
      </c>
      <c r="R297" s="301" t="s">
        <v>291</v>
      </c>
      <c r="S297" s="301" t="s">
        <v>291</v>
      </c>
      <c r="T297" s="314" t="s">
        <v>291</v>
      </c>
      <c r="U297" s="314"/>
      <c r="V297" s="314" t="s">
        <v>291</v>
      </c>
      <c r="W297" s="314"/>
    </row>
    <row r="298" spans="1:23" ht="13.5" customHeight="1">
      <c r="A298" s="312"/>
      <c r="B298" s="312"/>
      <c r="C298" s="300"/>
      <c r="D298" s="300" t="s">
        <v>388</v>
      </c>
      <c r="E298" s="313" t="s">
        <v>389</v>
      </c>
      <c r="F298" s="313"/>
      <c r="G298" s="314" t="s">
        <v>698</v>
      </c>
      <c r="H298" s="314"/>
      <c r="I298" s="301" t="s">
        <v>698</v>
      </c>
      <c r="J298" s="301" t="s">
        <v>698</v>
      </c>
      <c r="K298" s="301" t="s">
        <v>698</v>
      </c>
      <c r="L298" s="301" t="s">
        <v>291</v>
      </c>
      <c r="M298" s="301" t="s">
        <v>291</v>
      </c>
      <c r="N298" s="301" t="s">
        <v>291</v>
      </c>
      <c r="O298" s="301" t="s">
        <v>291</v>
      </c>
      <c r="P298" s="301" t="s">
        <v>291</v>
      </c>
      <c r="Q298" s="301" t="s">
        <v>291</v>
      </c>
      <c r="R298" s="301" t="s">
        <v>291</v>
      </c>
      <c r="S298" s="301" t="s">
        <v>291</v>
      </c>
      <c r="T298" s="314" t="s">
        <v>291</v>
      </c>
      <c r="U298" s="314"/>
      <c r="V298" s="314" t="s">
        <v>291</v>
      </c>
      <c r="W298" s="314"/>
    </row>
    <row r="299" spans="1:23" ht="13.5" customHeight="1">
      <c r="A299" s="312"/>
      <c r="B299" s="312"/>
      <c r="C299" s="300"/>
      <c r="D299" s="300" t="s">
        <v>344</v>
      </c>
      <c r="E299" s="313" t="s">
        <v>345</v>
      </c>
      <c r="F299" s="313"/>
      <c r="G299" s="314" t="s">
        <v>403</v>
      </c>
      <c r="H299" s="314"/>
      <c r="I299" s="301" t="s">
        <v>403</v>
      </c>
      <c r="J299" s="301" t="s">
        <v>403</v>
      </c>
      <c r="K299" s="301" t="s">
        <v>403</v>
      </c>
      <c r="L299" s="301" t="s">
        <v>291</v>
      </c>
      <c r="M299" s="301" t="s">
        <v>291</v>
      </c>
      <c r="N299" s="301" t="s">
        <v>291</v>
      </c>
      <c r="O299" s="301" t="s">
        <v>291</v>
      </c>
      <c r="P299" s="301" t="s">
        <v>291</v>
      </c>
      <c r="Q299" s="301" t="s">
        <v>291</v>
      </c>
      <c r="R299" s="301" t="s">
        <v>291</v>
      </c>
      <c r="S299" s="301" t="s">
        <v>291</v>
      </c>
      <c r="T299" s="314" t="s">
        <v>291</v>
      </c>
      <c r="U299" s="314"/>
      <c r="V299" s="314" t="s">
        <v>291</v>
      </c>
      <c r="W299" s="314"/>
    </row>
    <row r="300" spans="1:23" ht="13.5" customHeight="1">
      <c r="A300" s="312"/>
      <c r="B300" s="312"/>
      <c r="C300" s="300"/>
      <c r="D300" s="300" t="s">
        <v>325</v>
      </c>
      <c r="E300" s="313" t="s">
        <v>4</v>
      </c>
      <c r="F300" s="313"/>
      <c r="G300" s="314" t="s">
        <v>699</v>
      </c>
      <c r="H300" s="314"/>
      <c r="I300" s="301" t="s">
        <v>699</v>
      </c>
      <c r="J300" s="301" t="s">
        <v>699</v>
      </c>
      <c r="K300" s="301" t="s">
        <v>291</v>
      </c>
      <c r="L300" s="301" t="s">
        <v>699</v>
      </c>
      <c r="M300" s="301" t="s">
        <v>291</v>
      </c>
      <c r="N300" s="301" t="s">
        <v>291</v>
      </c>
      <c r="O300" s="301" t="s">
        <v>291</v>
      </c>
      <c r="P300" s="301" t="s">
        <v>291</v>
      </c>
      <c r="Q300" s="301" t="s">
        <v>291</v>
      </c>
      <c r="R300" s="301" t="s">
        <v>291</v>
      </c>
      <c r="S300" s="301" t="s">
        <v>291</v>
      </c>
      <c r="T300" s="314" t="s">
        <v>291</v>
      </c>
      <c r="U300" s="314"/>
      <c r="V300" s="314" t="s">
        <v>291</v>
      </c>
      <c r="W300" s="314"/>
    </row>
    <row r="301" spans="1:23" ht="13.5" customHeight="1">
      <c r="A301" s="312"/>
      <c r="B301" s="312"/>
      <c r="C301" s="300"/>
      <c r="D301" s="300" t="s">
        <v>295</v>
      </c>
      <c r="E301" s="313" t="s">
        <v>3</v>
      </c>
      <c r="F301" s="313"/>
      <c r="G301" s="314" t="s">
        <v>294</v>
      </c>
      <c r="H301" s="314"/>
      <c r="I301" s="301" t="s">
        <v>294</v>
      </c>
      <c r="J301" s="301" t="s">
        <v>294</v>
      </c>
      <c r="K301" s="301" t="s">
        <v>291</v>
      </c>
      <c r="L301" s="301" t="s">
        <v>294</v>
      </c>
      <c r="M301" s="301" t="s">
        <v>291</v>
      </c>
      <c r="N301" s="301" t="s">
        <v>291</v>
      </c>
      <c r="O301" s="301" t="s">
        <v>291</v>
      </c>
      <c r="P301" s="301" t="s">
        <v>291</v>
      </c>
      <c r="Q301" s="301" t="s">
        <v>291</v>
      </c>
      <c r="R301" s="301" t="s">
        <v>291</v>
      </c>
      <c r="S301" s="301" t="s">
        <v>291</v>
      </c>
      <c r="T301" s="314" t="s">
        <v>291</v>
      </c>
      <c r="U301" s="314"/>
      <c r="V301" s="314" t="s">
        <v>291</v>
      </c>
      <c r="W301" s="314"/>
    </row>
    <row r="302" spans="1:23" ht="17.25" customHeight="1">
      <c r="A302" s="312"/>
      <c r="B302" s="312"/>
      <c r="C302" s="300"/>
      <c r="D302" s="300" t="s">
        <v>426</v>
      </c>
      <c r="E302" s="313" t="s">
        <v>427</v>
      </c>
      <c r="F302" s="313"/>
      <c r="G302" s="314" t="s">
        <v>482</v>
      </c>
      <c r="H302" s="314"/>
      <c r="I302" s="301" t="s">
        <v>482</v>
      </c>
      <c r="J302" s="301" t="s">
        <v>482</v>
      </c>
      <c r="K302" s="301" t="s">
        <v>291</v>
      </c>
      <c r="L302" s="301" t="s">
        <v>482</v>
      </c>
      <c r="M302" s="301" t="s">
        <v>291</v>
      </c>
      <c r="N302" s="301" t="s">
        <v>291</v>
      </c>
      <c r="O302" s="301" t="s">
        <v>291</v>
      </c>
      <c r="P302" s="301" t="s">
        <v>291</v>
      </c>
      <c r="Q302" s="301" t="s">
        <v>291</v>
      </c>
      <c r="R302" s="301" t="s">
        <v>291</v>
      </c>
      <c r="S302" s="301" t="s">
        <v>291</v>
      </c>
      <c r="T302" s="314" t="s">
        <v>291</v>
      </c>
      <c r="U302" s="314"/>
      <c r="V302" s="314" t="s">
        <v>291</v>
      </c>
      <c r="W302" s="314"/>
    </row>
    <row r="303" spans="1:23" ht="13.5" customHeight="1">
      <c r="A303" s="312"/>
      <c r="B303" s="312"/>
      <c r="C303" s="300"/>
      <c r="D303" s="300" t="s">
        <v>401</v>
      </c>
      <c r="E303" s="313" t="s">
        <v>402</v>
      </c>
      <c r="F303" s="313"/>
      <c r="G303" s="314" t="s">
        <v>482</v>
      </c>
      <c r="H303" s="314"/>
      <c r="I303" s="301" t="s">
        <v>482</v>
      </c>
      <c r="J303" s="301" t="s">
        <v>482</v>
      </c>
      <c r="K303" s="301" t="s">
        <v>291</v>
      </c>
      <c r="L303" s="301" t="s">
        <v>482</v>
      </c>
      <c r="M303" s="301" t="s">
        <v>291</v>
      </c>
      <c r="N303" s="301" t="s">
        <v>291</v>
      </c>
      <c r="O303" s="301" t="s">
        <v>291</v>
      </c>
      <c r="P303" s="301" t="s">
        <v>291</v>
      </c>
      <c r="Q303" s="301" t="s">
        <v>291</v>
      </c>
      <c r="R303" s="301" t="s">
        <v>291</v>
      </c>
      <c r="S303" s="301" t="s">
        <v>291</v>
      </c>
      <c r="T303" s="314" t="s">
        <v>291</v>
      </c>
      <c r="U303" s="314"/>
      <c r="V303" s="314" t="s">
        <v>291</v>
      </c>
      <c r="W303" s="314"/>
    </row>
    <row r="304" spans="1:23" ht="17.25" customHeight="1">
      <c r="A304" s="312"/>
      <c r="B304" s="312"/>
      <c r="C304" s="300"/>
      <c r="D304" s="300" t="s">
        <v>431</v>
      </c>
      <c r="E304" s="313" t="s">
        <v>432</v>
      </c>
      <c r="F304" s="313"/>
      <c r="G304" s="314" t="s">
        <v>664</v>
      </c>
      <c r="H304" s="314"/>
      <c r="I304" s="301" t="s">
        <v>664</v>
      </c>
      <c r="J304" s="301" t="s">
        <v>664</v>
      </c>
      <c r="K304" s="301" t="s">
        <v>291</v>
      </c>
      <c r="L304" s="301" t="s">
        <v>664</v>
      </c>
      <c r="M304" s="301" t="s">
        <v>291</v>
      </c>
      <c r="N304" s="301" t="s">
        <v>291</v>
      </c>
      <c r="O304" s="301" t="s">
        <v>291</v>
      </c>
      <c r="P304" s="301" t="s">
        <v>291</v>
      </c>
      <c r="Q304" s="301" t="s">
        <v>291</v>
      </c>
      <c r="R304" s="301" t="s">
        <v>291</v>
      </c>
      <c r="S304" s="301" t="s">
        <v>291</v>
      </c>
      <c r="T304" s="314" t="s">
        <v>291</v>
      </c>
      <c r="U304" s="314"/>
      <c r="V304" s="314" t="s">
        <v>291</v>
      </c>
      <c r="W304" s="314"/>
    </row>
    <row r="305" spans="1:23" ht="17.25" customHeight="1">
      <c r="A305" s="312"/>
      <c r="B305" s="312"/>
      <c r="C305" s="300"/>
      <c r="D305" s="300" t="s">
        <v>434</v>
      </c>
      <c r="E305" s="313" t="s">
        <v>435</v>
      </c>
      <c r="F305" s="313"/>
      <c r="G305" s="314" t="s">
        <v>403</v>
      </c>
      <c r="H305" s="314"/>
      <c r="I305" s="301" t="s">
        <v>403</v>
      </c>
      <c r="J305" s="301" t="s">
        <v>403</v>
      </c>
      <c r="K305" s="301" t="s">
        <v>291</v>
      </c>
      <c r="L305" s="301" t="s">
        <v>403</v>
      </c>
      <c r="M305" s="301" t="s">
        <v>291</v>
      </c>
      <c r="N305" s="301" t="s">
        <v>291</v>
      </c>
      <c r="O305" s="301" t="s">
        <v>291</v>
      </c>
      <c r="P305" s="301" t="s">
        <v>291</v>
      </c>
      <c r="Q305" s="301" t="s">
        <v>291</v>
      </c>
      <c r="R305" s="301" t="s">
        <v>291</v>
      </c>
      <c r="S305" s="301" t="s">
        <v>291</v>
      </c>
      <c r="T305" s="314" t="s">
        <v>291</v>
      </c>
      <c r="U305" s="314"/>
      <c r="V305" s="314" t="s">
        <v>291</v>
      </c>
      <c r="W305" s="314"/>
    </row>
    <row r="306" spans="1:24" ht="8.25" customHeight="1">
      <c r="A306" s="305" t="s">
        <v>0</v>
      </c>
      <c r="B306" s="305"/>
      <c r="C306" s="305" t="s">
        <v>35</v>
      </c>
      <c r="D306" s="305" t="s">
        <v>2</v>
      </c>
      <c r="E306" s="306" t="s">
        <v>255</v>
      </c>
      <c r="F306" s="306"/>
      <c r="G306" s="305" t="s">
        <v>173</v>
      </c>
      <c r="H306" s="305"/>
      <c r="I306" s="305" t="s">
        <v>256</v>
      </c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289"/>
    </row>
    <row r="307" spans="1:24" ht="11.25" customHeight="1">
      <c r="A307" s="305"/>
      <c r="B307" s="305"/>
      <c r="C307" s="305"/>
      <c r="D307" s="305"/>
      <c r="E307" s="306"/>
      <c r="F307" s="306"/>
      <c r="G307" s="305"/>
      <c r="H307" s="305"/>
      <c r="I307" s="305" t="s">
        <v>257</v>
      </c>
      <c r="J307" s="305" t="s">
        <v>10</v>
      </c>
      <c r="K307" s="305"/>
      <c r="L307" s="305"/>
      <c r="M307" s="305"/>
      <c r="N307" s="305"/>
      <c r="O307" s="305"/>
      <c r="P307" s="305"/>
      <c r="Q307" s="305"/>
      <c r="R307" s="305" t="s">
        <v>258</v>
      </c>
      <c r="S307" s="305" t="s">
        <v>10</v>
      </c>
      <c r="T307" s="305"/>
      <c r="U307" s="305"/>
      <c r="V307" s="305"/>
      <c r="W307" s="305"/>
      <c r="X307" s="289"/>
    </row>
    <row r="308" spans="1:23" ht="2.25" customHeight="1">
      <c r="A308" s="305"/>
      <c r="B308" s="305"/>
      <c r="C308" s="305"/>
      <c r="D308" s="305"/>
      <c r="E308" s="306"/>
      <c r="F308" s="306"/>
      <c r="G308" s="305"/>
      <c r="H308" s="305"/>
      <c r="I308" s="305"/>
      <c r="J308" s="305"/>
      <c r="K308" s="305"/>
      <c r="L308" s="305"/>
      <c r="M308" s="305"/>
      <c r="N308" s="305"/>
      <c r="O308" s="305"/>
      <c r="P308" s="305"/>
      <c r="Q308" s="305"/>
      <c r="R308" s="305"/>
      <c r="S308" s="305" t="s">
        <v>259</v>
      </c>
      <c r="T308" s="305" t="s">
        <v>9</v>
      </c>
      <c r="U308" s="305"/>
      <c r="V308" s="305" t="s">
        <v>260</v>
      </c>
      <c r="W308" s="305"/>
    </row>
    <row r="309" spans="1:24" ht="5.25" customHeight="1">
      <c r="A309" s="305"/>
      <c r="B309" s="305"/>
      <c r="C309" s="305"/>
      <c r="D309" s="305"/>
      <c r="E309" s="306"/>
      <c r="F309" s="306"/>
      <c r="G309" s="305"/>
      <c r="H309" s="305"/>
      <c r="I309" s="305"/>
      <c r="J309" s="305" t="s">
        <v>261</v>
      </c>
      <c r="K309" s="305" t="s">
        <v>10</v>
      </c>
      <c r="L309" s="305"/>
      <c r="M309" s="305" t="s">
        <v>262</v>
      </c>
      <c r="N309" s="305" t="s">
        <v>263</v>
      </c>
      <c r="O309" s="305" t="s">
        <v>264</v>
      </c>
      <c r="P309" s="305" t="s">
        <v>265</v>
      </c>
      <c r="Q309" s="305" t="s">
        <v>266</v>
      </c>
      <c r="R309" s="305"/>
      <c r="S309" s="305"/>
      <c r="T309" s="305"/>
      <c r="U309" s="305"/>
      <c r="V309" s="305"/>
      <c r="W309" s="305"/>
      <c r="X309" s="289"/>
    </row>
    <row r="310" spans="1:24" ht="2.25" customHeight="1">
      <c r="A310" s="305"/>
      <c r="B310" s="305"/>
      <c r="C310" s="305"/>
      <c r="D310" s="305"/>
      <c r="E310" s="306"/>
      <c r="F310" s="306"/>
      <c r="G310" s="305"/>
      <c r="H310" s="305"/>
      <c r="I310" s="305"/>
      <c r="J310" s="305"/>
      <c r="K310" s="305"/>
      <c r="L310" s="305"/>
      <c r="M310" s="305"/>
      <c r="N310" s="305"/>
      <c r="O310" s="305"/>
      <c r="P310" s="305"/>
      <c r="Q310" s="305"/>
      <c r="R310" s="305"/>
      <c r="S310" s="305"/>
      <c r="T310" s="305" t="s">
        <v>267</v>
      </c>
      <c r="U310" s="305"/>
      <c r="V310" s="305"/>
      <c r="W310" s="305"/>
      <c r="X310" s="289"/>
    </row>
    <row r="311" spans="1:24" ht="39.75" customHeight="1">
      <c r="A311" s="305"/>
      <c r="B311" s="305"/>
      <c r="C311" s="305"/>
      <c r="D311" s="305"/>
      <c r="E311" s="306"/>
      <c r="F311" s="306"/>
      <c r="G311" s="305"/>
      <c r="H311" s="305"/>
      <c r="I311" s="305"/>
      <c r="J311" s="305"/>
      <c r="K311" s="288" t="s">
        <v>268</v>
      </c>
      <c r="L311" s="288" t="s">
        <v>269</v>
      </c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289"/>
    </row>
    <row r="312" spans="1:23" ht="8.25" customHeight="1">
      <c r="A312" s="307" t="s">
        <v>270</v>
      </c>
      <c r="B312" s="307"/>
      <c r="C312" s="290" t="s">
        <v>271</v>
      </c>
      <c r="D312" s="290" t="s">
        <v>272</v>
      </c>
      <c r="E312" s="306" t="s">
        <v>273</v>
      </c>
      <c r="F312" s="306"/>
      <c r="G312" s="307" t="s">
        <v>274</v>
      </c>
      <c r="H312" s="307"/>
      <c r="I312" s="290" t="s">
        <v>275</v>
      </c>
      <c r="J312" s="290" t="s">
        <v>276</v>
      </c>
      <c r="K312" s="290" t="s">
        <v>277</v>
      </c>
      <c r="L312" s="290" t="s">
        <v>278</v>
      </c>
      <c r="M312" s="290" t="s">
        <v>279</v>
      </c>
      <c r="N312" s="290" t="s">
        <v>280</v>
      </c>
      <c r="O312" s="290" t="s">
        <v>281</v>
      </c>
      <c r="P312" s="290" t="s">
        <v>282</v>
      </c>
      <c r="Q312" s="290" t="s">
        <v>283</v>
      </c>
      <c r="R312" s="290" t="s">
        <v>284</v>
      </c>
      <c r="S312" s="290" t="s">
        <v>285</v>
      </c>
      <c r="T312" s="307" t="s">
        <v>286</v>
      </c>
      <c r="U312" s="307"/>
      <c r="V312" s="307" t="s">
        <v>287</v>
      </c>
      <c r="W312" s="307"/>
    </row>
    <row r="313" spans="1:23" ht="17.25" customHeight="1">
      <c r="A313" s="312"/>
      <c r="B313" s="312"/>
      <c r="C313" s="300"/>
      <c r="D313" s="300" t="s">
        <v>437</v>
      </c>
      <c r="E313" s="313" t="s">
        <v>438</v>
      </c>
      <c r="F313" s="313"/>
      <c r="G313" s="314" t="s">
        <v>664</v>
      </c>
      <c r="H313" s="314"/>
      <c r="I313" s="301" t="s">
        <v>664</v>
      </c>
      <c r="J313" s="301" t="s">
        <v>664</v>
      </c>
      <c r="K313" s="301" t="s">
        <v>291</v>
      </c>
      <c r="L313" s="301" t="s">
        <v>664</v>
      </c>
      <c r="M313" s="301" t="s">
        <v>291</v>
      </c>
      <c r="N313" s="301" t="s">
        <v>291</v>
      </c>
      <c r="O313" s="301" t="s">
        <v>291</v>
      </c>
      <c r="P313" s="301" t="s">
        <v>291</v>
      </c>
      <c r="Q313" s="301" t="s">
        <v>291</v>
      </c>
      <c r="R313" s="301" t="s">
        <v>291</v>
      </c>
      <c r="S313" s="301" t="s">
        <v>291</v>
      </c>
      <c r="T313" s="314" t="s">
        <v>291</v>
      </c>
      <c r="U313" s="314"/>
      <c r="V313" s="314" t="s">
        <v>291</v>
      </c>
      <c r="W313" s="314"/>
    </row>
    <row r="314" spans="1:23" ht="17.25" customHeight="1">
      <c r="A314" s="312"/>
      <c r="B314" s="312"/>
      <c r="C314" s="300"/>
      <c r="D314" s="300" t="s">
        <v>439</v>
      </c>
      <c r="E314" s="313" t="s">
        <v>440</v>
      </c>
      <c r="F314" s="313"/>
      <c r="G314" s="314" t="s">
        <v>675</v>
      </c>
      <c r="H314" s="314"/>
      <c r="I314" s="301" t="s">
        <v>675</v>
      </c>
      <c r="J314" s="301" t="s">
        <v>675</v>
      </c>
      <c r="K314" s="301" t="s">
        <v>291</v>
      </c>
      <c r="L314" s="301" t="s">
        <v>675</v>
      </c>
      <c r="M314" s="301" t="s">
        <v>291</v>
      </c>
      <c r="N314" s="301" t="s">
        <v>291</v>
      </c>
      <c r="O314" s="301" t="s">
        <v>291</v>
      </c>
      <c r="P314" s="301" t="s">
        <v>291</v>
      </c>
      <c r="Q314" s="301" t="s">
        <v>291</v>
      </c>
      <c r="R314" s="301" t="s">
        <v>291</v>
      </c>
      <c r="S314" s="301" t="s">
        <v>291</v>
      </c>
      <c r="T314" s="314" t="s">
        <v>291</v>
      </c>
      <c r="U314" s="314"/>
      <c r="V314" s="314" t="s">
        <v>291</v>
      </c>
      <c r="W314" s="314"/>
    </row>
    <row r="315" spans="1:23" ht="35.25" customHeight="1">
      <c r="A315" s="315"/>
      <c r="B315" s="315"/>
      <c r="C315" s="298" t="s">
        <v>700</v>
      </c>
      <c r="D315" s="298"/>
      <c r="E315" s="316" t="s">
        <v>701</v>
      </c>
      <c r="F315" s="316"/>
      <c r="G315" s="311" t="s">
        <v>702</v>
      </c>
      <c r="H315" s="311"/>
      <c r="I315" s="299" t="s">
        <v>702</v>
      </c>
      <c r="J315" s="299" t="s">
        <v>702</v>
      </c>
      <c r="K315" s="299" t="s">
        <v>702</v>
      </c>
      <c r="L315" s="299" t="s">
        <v>291</v>
      </c>
      <c r="M315" s="299" t="s">
        <v>291</v>
      </c>
      <c r="N315" s="299" t="s">
        <v>291</v>
      </c>
      <c r="O315" s="299" t="s">
        <v>291</v>
      </c>
      <c r="P315" s="299" t="s">
        <v>291</v>
      </c>
      <c r="Q315" s="299" t="s">
        <v>291</v>
      </c>
      <c r="R315" s="299" t="s">
        <v>291</v>
      </c>
      <c r="S315" s="299" t="s">
        <v>291</v>
      </c>
      <c r="T315" s="311" t="s">
        <v>291</v>
      </c>
      <c r="U315" s="311"/>
      <c r="V315" s="311" t="s">
        <v>291</v>
      </c>
      <c r="W315" s="311"/>
    </row>
    <row r="316" spans="1:23" ht="13.5" customHeight="1">
      <c r="A316" s="312"/>
      <c r="B316" s="312"/>
      <c r="C316" s="300"/>
      <c r="D316" s="300" t="s">
        <v>703</v>
      </c>
      <c r="E316" s="313" t="s">
        <v>704</v>
      </c>
      <c r="F316" s="313"/>
      <c r="G316" s="314" t="s">
        <v>702</v>
      </c>
      <c r="H316" s="314"/>
      <c r="I316" s="301" t="s">
        <v>702</v>
      </c>
      <c r="J316" s="301" t="s">
        <v>702</v>
      </c>
      <c r="K316" s="301" t="s">
        <v>702</v>
      </c>
      <c r="L316" s="301" t="s">
        <v>291</v>
      </c>
      <c r="M316" s="301" t="s">
        <v>291</v>
      </c>
      <c r="N316" s="301" t="s">
        <v>291</v>
      </c>
      <c r="O316" s="301" t="s">
        <v>291</v>
      </c>
      <c r="P316" s="301" t="s">
        <v>291</v>
      </c>
      <c r="Q316" s="301" t="s">
        <v>291</v>
      </c>
      <c r="R316" s="301" t="s">
        <v>291</v>
      </c>
      <c r="S316" s="301" t="s">
        <v>291</v>
      </c>
      <c r="T316" s="314" t="s">
        <v>291</v>
      </c>
      <c r="U316" s="314"/>
      <c r="V316" s="314" t="s">
        <v>291</v>
      </c>
      <c r="W316" s="314"/>
    </row>
    <row r="317" spans="1:23" ht="17.25" customHeight="1">
      <c r="A317" s="315"/>
      <c r="B317" s="315"/>
      <c r="C317" s="298" t="s">
        <v>705</v>
      </c>
      <c r="D317" s="298"/>
      <c r="E317" s="316" t="s">
        <v>706</v>
      </c>
      <c r="F317" s="316"/>
      <c r="G317" s="311" t="s">
        <v>707</v>
      </c>
      <c r="H317" s="311"/>
      <c r="I317" s="299" t="s">
        <v>707</v>
      </c>
      <c r="J317" s="299" t="s">
        <v>291</v>
      </c>
      <c r="K317" s="299" t="s">
        <v>291</v>
      </c>
      <c r="L317" s="299" t="s">
        <v>291</v>
      </c>
      <c r="M317" s="299" t="s">
        <v>291</v>
      </c>
      <c r="N317" s="299" t="s">
        <v>707</v>
      </c>
      <c r="O317" s="299" t="s">
        <v>291</v>
      </c>
      <c r="P317" s="299" t="s">
        <v>291</v>
      </c>
      <c r="Q317" s="299" t="s">
        <v>291</v>
      </c>
      <c r="R317" s="299" t="s">
        <v>291</v>
      </c>
      <c r="S317" s="299" t="s">
        <v>291</v>
      </c>
      <c r="T317" s="311" t="s">
        <v>291</v>
      </c>
      <c r="U317" s="311"/>
      <c r="V317" s="311" t="s">
        <v>291</v>
      </c>
      <c r="W317" s="311"/>
    </row>
    <row r="318" spans="1:23" ht="13.5" customHeight="1">
      <c r="A318" s="312"/>
      <c r="B318" s="312"/>
      <c r="C318" s="300"/>
      <c r="D318" s="300" t="s">
        <v>695</v>
      </c>
      <c r="E318" s="313" t="s">
        <v>696</v>
      </c>
      <c r="F318" s="313"/>
      <c r="G318" s="314" t="s">
        <v>707</v>
      </c>
      <c r="H318" s="314"/>
      <c r="I318" s="301" t="s">
        <v>707</v>
      </c>
      <c r="J318" s="301" t="s">
        <v>291</v>
      </c>
      <c r="K318" s="301" t="s">
        <v>291</v>
      </c>
      <c r="L318" s="301" t="s">
        <v>291</v>
      </c>
      <c r="M318" s="301" t="s">
        <v>291</v>
      </c>
      <c r="N318" s="301" t="s">
        <v>707</v>
      </c>
      <c r="O318" s="301" t="s">
        <v>291</v>
      </c>
      <c r="P318" s="301" t="s">
        <v>291</v>
      </c>
      <c r="Q318" s="301" t="s">
        <v>291</v>
      </c>
      <c r="R318" s="301" t="s">
        <v>291</v>
      </c>
      <c r="S318" s="301" t="s">
        <v>291</v>
      </c>
      <c r="T318" s="314" t="s">
        <v>291</v>
      </c>
      <c r="U318" s="314"/>
      <c r="V318" s="314" t="s">
        <v>291</v>
      </c>
      <c r="W318" s="314"/>
    </row>
    <row r="319" spans="1:23" ht="13.5" customHeight="1">
      <c r="A319" s="315"/>
      <c r="B319" s="315"/>
      <c r="C319" s="298" t="s">
        <v>708</v>
      </c>
      <c r="D319" s="298"/>
      <c r="E319" s="316" t="s">
        <v>709</v>
      </c>
      <c r="F319" s="316"/>
      <c r="G319" s="311" t="s">
        <v>710</v>
      </c>
      <c r="H319" s="311"/>
      <c r="I319" s="299" t="s">
        <v>710</v>
      </c>
      <c r="J319" s="299" t="s">
        <v>291</v>
      </c>
      <c r="K319" s="299" t="s">
        <v>291</v>
      </c>
      <c r="L319" s="299" t="s">
        <v>291</v>
      </c>
      <c r="M319" s="299" t="s">
        <v>291</v>
      </c>
      <c r="N319" s="299" t="s">
        <v>710</v>
      </c>
      <c r="O319" s="299" t="s">
        <v>291</v>
      </c>
      <c r="P319" s="299" t="s">
        <v>291</v>
      </c>
      <c r="Q319" s="299" t="s">
        <v>291</v>
      </c>
      <c r="R319" s="299" t="s">
        <v>291</v>
      </c>
      <c r="S319" s="299" t="s">
        <v>291</v>
      </c>
      <c r="T319" s="311" t="s">
        <v>291</v>
      </c>
      <c r="U319" s="311"/>
      <c r="V319" s="311" t="s">
        <v>291</v>
      </c>
      <c r="W319" s="311"/>
    </row>
    <row r="320" spans="1:23" ht="13.5" customHeight="1">
      <c r="A320" s="312"/>
      <c r="B320" s="312"/>
      <c r="C320" s="300"/>
      <c r="D320" s="300" t="s">
        <v>695</v>
      </c>
      <c r="E320" s="313" t="s">
        <v>696</v>
      </c>
      <c r="F320" s="313"/>
      <c r="G320" s="314" t="s">
        <v>710</v>
      </c>
      <c r="H320" s="314"/>
      <c r="I320" s="301" t="s">
        <v>710</v>
      </c>
      <c r="J320" s="301" t="s">
        <v>291</v>
      </c>
      <c r="K320" s="301" t="s">
        <v>291</v>
      </c>
      <c r="L320" s="301" t="s">
        <v>291</v>
      </c>
      <c r="M320" s="301" t="s">
        <v>291</v>
      </c>
      <c r="N320" s="301" t="s">
        <v>710</v>
      </c>
      <c r="O320" s="301" t="s">
        <v>291</v>
      </c>
      <c r="P320" s="301" t="s">
        <v>291</v>
      </c>
      <c r="Q320" s="301" t="s">
        <v>291</v>
      </c>
      <c r="R320" s="301" t="s">
        <v>291</v>
      </c>
      <c r="S320" s="301" t="s">
        <v>291</v>
      </c>
      <c r="T320" s="314" t="s">
        <v>291</v>
      </c>
      <c r="U320" s="314"/>
      <c r="V320" s="314" t="s">
        <v>291</v>
      </c>
      <c r="W320" s="314"/>
    </row>
    <row r="321" spans="1:23" ht="13.5" customHeight="1">
      <c r="A321" s="315"/>
      <c r="B321" s="315"/>
      <c r="C321" s="298" t="s">
        <v>711</v>
      </c>
      <c r="D321" s="298"/>
      <c r="E321" s="316" t="s">
        <v>712</v>
      </c>
      <c r="F321" s="316"/>
      <c r="G321" s="311" t="s">
        <v>713</v>
      </c>
      <c r="H321" s="311"/>
      <c r="I321" s="299" t="s">
        <v>713</v>
      </c>
      <c r="J321" s="299" t="s">
        <v>713</v>
      </c>
      <c r="K321" s="299" t="s">
        <v>714</v>
      </c>
      <c r="L321" s="299" t="s">
        <v>715</v>
      </c>
      <c r="M321" s="299" t="s">
        <v>291</v>
      </c>
      <c r="N321" s="299" t="s">
        <v>291</v>
      </c>
      <c r="O321" s="299" t="s">
        <v>291</v>
      </c>
      <c r="P321" s="299" t="s">
        <v>291</v>
      </c>
      <c r="Q321" s="299" t="s">
        <v>291</v>
      </c>
      <c r="R321" s="299" t="s">
        <v>291</v>
      </c>
      <c r="S321" s="299" t="s">
        <v>291</v>
      </c>
      <c r="T321" s="311" t="s">
        <v>291</v>
      </c>
      <c r="U321" s="311"/>
      <c r="V321" s="311" t="s">
        <v>291</v>
      </c>
      <c r="W321" s="311"/>
    </row>
    <row r="322" spans="1:23" ht="13.5" customHeight="1">
      <c r="A322" s="312"/>
      <c r="B322" s="312"/>
      <c r="C322" s="300"/>
      <c r="D322" s="300" t="s">
        <v>379</v>
      </c>
      <c r="E322" s="313" t="s">
        <v>380</v>
      </c>
      <c r="F322" s="313"/>
      <c r="G322" s="314" t="s">
        <v>716</v>
      </c>
      <c r="H322" s="314"/>
      <c r="I322" s="301" t="s">
        <v>716</v>
      </c>
      <c r="J322" s="301" t="s">
        <v>716</v>
      </c>
      <c r="K322" s="301" t="s">
        <v>716</v>
      </c>
      <c r="L322" s="301" t="s">
        <v>291</v>
      </c>
      <c r="M322" s="301" t="s">
        <v>291</v>
      </c>
      <c r="N322" s="301" t="s">
        <v>291</v>
      </c>
      <c r="O322" s="301" t="s">
        <v>291</v>
      </c>
      <c r="P322" s="301" t="s">
        <v>291</v>
      </c>
      <c r="Q322" s="301" t="s">
        <v>291</v>
      </c>
      <c r="R322" s="301" t="s">
        <v>291</v>
      </c>
      <c r="S322" s="301" t="s">
        <v>291</v>
      </c>
      <c r="T322" s="314" t="s">
        <v>291</v>
      </c>
      <c r="U322" s="314"/>
      <c r="V322" s="314" t="s">
        <v>291</v>
      </c>
      <c r="W322" s="314"/>
    </row>
    <row r="323" spans="1:23" ht="13.5" customHeight="1">
      <c r="A323" s="312"/>
      <c r="B323" s="312"/>
      <c r="C323" s="300"/>
      <c r="D323" s="300" t="s">
        <v>382</v>
      </c>
      <c r="E323" s="313" t="s">
        <v>383</v>
      </c>
      <c r="F323" s="313"/>
      <c r="G323" s="314" t="s">
        <v>717</v>
      </c>
      <c r="H323" s="314"/>
      <c r="I323" s="301" t="s">
        <v>717</v>
      </c>
      <c r="J323" s="301" t="s">
        <v>717</v>
      </c>
      <c r="K323" s="301" t="s">
        <v>717</v>
      </c>
      <c r="L323" s="301" t="s">
        <v>291</v>
      </c>
      <c r="M323" s="301" t="s">
        <v>291</v>
      </c>
      <c r="N323" s="301" t="s">
        <v>291</v>
      </c>
      <c r="O323" s="301" t="s">
        <v>291</v>
      </c>
      <c r="P323" s="301" t="s">
        <v>291</v>
      </c>
      <c r="Q323" s="301" t="s">
        <v>291</v>
      </c>
      <c r="R323" s="301" t="s">
        <v>291</v>
      </c>
      <c r="S323" s="301" t="s">
        <v>291</v>
      </c>
      <c r="T323" s="314" t="s">
        <v>291</v>
      </c>
      <c r="U323" s="314"/>
      <c r="V323" s="314" t="s">
        <v>291</v>
      </c>
      <c r="W323" s="314"/>
    </row>
    <row r="324" spans="1:23" ht="13.5" customHeight="1">
      <c r="A324" s="312"/>
      <c r="B324" s="312"/>
      <c r="C324" s="300"/>
      <c r="D324" s="300" t="s">
        <v>385</v>
      </c>
      <c r="E324" s="313" t="s">
        <v>386</v>
      </c>
      <c r="F324" s="313"/>
      <c r="G324" s="314" t="s">
        <v>718</v>
      </c>
      <c r="H324" s="314"/>
      <c r="I324" s="301" t="s">
        <v>718</v>
      </c>
      <c r="J324" s="301" t="s">
        <v>718</v>
      </c>
      <c r="K324" s="301" t="s">
        <v>718</v>
      </c>
      <c r="L324" s="301" t="s">
        <v>291</v>
      </c>
      <c r="M324" s="301" t="s">
        <v>291</v>
      </c>
      <c r="N324" s="301" t="s">
        <v>291</v>
      </c>
      <c r="O324" s="301" t="s">
        <v>291</v>
      </c>
      <c r="P324" s="301" t="s">
        <v>291</v>
      </c>
      <c r="Q324" s="301" t="s">
        <v>291</v>
      </c>
      <c r="R324" s="301" t="s">
        <v>291</v>
      </c>
      <c r="S324" s="301" t="s">
        <v>291</v>
      </c>
      <c r="T324" s="314" t="s">
        <v>291</v>
      </c>
      <c r="U324" s="314"/>
      <c r="V324" s="314" t="s">
        <v>291</v>
      </c>
      <c r="W324" s="314"/>
    </row>
    <row r="325" spans="1:23" ht="13.5" customHeight="1">
      <c r="A325" s="312"/>
      <c r="B325" s="312"/>
      <c r="C325" s="300"/>
      <c r="D325" s="300" t="s">
        <v>388</v>
      </c>
      <c r="E325" s="313" t="s">
        <v>389</v>
      </c>
      <c r="F325" s="313"/>
      <c r="G325" s="314" t="s">
        <v>719</v>
      </c>
      <c r="H325" s="314"/>
      <c r="I325" s="301" t="s">
        <v>719</v>
      </c>
      <c r="J325" s="301" t="s">
        <v>719</v>
      </c>
      <c r="K325" s="301" t="s">
        <v>719</v>
      </c>
      <c r="L325" s="301" t="s">
        <v>291</v>
      </c>
      <c r="M325" s="301" t="s">
        <v>291</v>
      </c>
      <c r="N325" s="301" t="s">
        <v>291</v>
      </c>
      <c r="O325" s="301" t="s">
        <v>291</v>
      </c>
      <c r="P325" s="301" t="s">
        <v>291</v>
      </c>
      <c r="Q325" s="301" t="s">
        <v>291</v>
      </c>
      <c r="R325" s="301" t="s">
        <v>291</v>
      </c>
      <c r="S325" s="301" t="s">
        <v>291</v>
      </c>
      <c r="T325" s="314" t="s">
        <v>291</v>
      </c>
      <c r="U325" s="314"/>
      <c r="V325" s="314" t="s">
        <v>291</v>
      </c>
      <c r="W325" s="314"/>
    </row>
    <row r="326" spans="1:23" ht="13.5" customHeight="1">
      <c r="A326" s="312"/>
      <c r="B326" s="312"/>
      <c r="C326" s="300"/>
      <c r="D326" s="300" t="s">
        <v>344</v>
      </c>
      <c r="E326" s="313" t="s">
        <v>345</v>
      </c>
      <c r="F326" s="313"/>
      <c r="G326" s="314" t="s">
        <v>720</v>
      </c>
      <c r="H326" s="314"/>
      <c r="I326" s="301" t="s">
        <v>720</v>
      </c>
      <c r="J326" s="301" t="s">
        <v>720</v>
      </c>
      <c r="K326" s="301" t="s">
        <v>720</v>
      </c>
      <c r="L326" s="301" t="s">
        <v>291</v>
      </c>
      <c r="M326" s="301" t="s">
        <v>291</v>
      </c>
      <c r="N326" s="301" t="s">
        <v>291</v>
      </c>
      <c r="O326" s="301" t="s">
        <v>291</v>
      </c>
      <c r="P326" s="301" t="s">
        <v>291</v>
      </c>
      <c r="Q326" s="301" t="s">
        <v>291</v>
      </c>
      <c r="R326" s="301" t="s">
        <v>291</v>
      </c>
      <c r="S326" s="301" t="s">
        <v>291</v>
      </c>
      <c r="T326" s="314" t="s">
        <v>291</v>
      </c>
      <c r="U326" s="314"/>
      <c r="V326" s="314" t="s">
        <v>291</v>
      </c>
      <c r="W326" s="314"/>
    </row>
    <row r="327" spans="1:23" ht="13.5" customHeight="1">
      <c r="A327" s="312"/>
      <c r="B327" s="312"/>
      <c r="C327" s="300"/>
      <c r="D327" s="300" t="s">
        <v>325</v>
      </c>
      <c r="E327" s="313" t="s">
        <v>4</v>
      </c>
      <c r="F327" s="313"/>
      <c r="G327" s="314" t="s">
        <v>721</v>
      </c>
      <c r="H327" s="314"/>
      <c r="I327" s="301" t="s">
        <v>721</v>
      </c>
      <c r="J327" s="301" t="s">
        <v>721</v>
      </c>
      <c r="K327" s="301" t="s">
        <v>291</v>
      </c>
      <c r="L327" s="301" t="s">
        <v>721</v>
      </c>
      <c r="M327" s="301" t="s">
        <v>291</v>
      </c>
      <c r="N327" s="301" t="s">
        <v>291</v>
      </c>
      <c r="O327" s="301" t="s">
        <v>291</v>
      </c>
      <c r="P327" s="301" t="s">
        <v>291</v>
      </c>
      <c r="Q327" s="301" t="s">
        <v>291</v>
      </c>
      <c r="R327" s="301" t="s">
        <v>291</v>
      </c>
      <c r="S327" s="301" t="s">
        <v>291</v>
      </c>
      <c r="T327" s="314" t="s">
        <v>291</v>
      </c>
      <c r="U327" s="314"/>
      <c r="V327" s="314" t="s">
        <v>291</v>
      </c>
      <c r="W327" s="314"/>
    </row>
    <row r="328" spans="1:23" ht="13.5" customHeight="1">
      <c r="A328" s="312"/>
      <c r="B328" s="312"/>
      <c r="C328" s="300"/>
      <c r="D328" s="300" t="s">
        <v>350</v>
      </c>
      <c r="E328" s="313" t="s">
        <v>351</v>
      </c>
      <c r="F328" s="313"/>
      <c r="G328" s="314" t="s">
        <v>722</v>
      </c>
      <c r="H328" s="314"/>
      <c r="I328" s="301" t="s">
        <v>722</v>
      </c>
      <c r="J328" s="301" t="s">
        <v>722</v>
      </c>
      <c r="K328" s="301" t="s">
        <v>291</v>
      </c>
      <c r="L328" s="301" t="s">
        <v>722</v>
      </c>
      <c r="M328" s="301" t="s">
        <v>291</v>
      </c>
      <c r="N328" s="301" t="s">
        <v>291</v>
      </c>
      <c r="O328" s="301" t="s">
        <v>291</v>
      </c>
      <c r="P328" s="301" t="s">
        <v>291</v>
      </c>
      <c r="Q328" s="301" t="s">
        <v>291</v>
      </c>
      <c r="R328" s="301" t="s">
        <v>291</v>
      </c>
      <c r="S328" s="301" t="s">
        <v>291</v>
      </c>
      <c r="T328" s="314" t="s">
        <v>291</v>
      </c>
      <c r="U328" s="314"/>
      <c r="V328" s="314" t="s">
        <v>291</v>
      </c>
      <c r="W328" s="314"/>
    </row>
    <row r="329" spans="1:23" ht="13.5" customHeight="1">
      <c r="A329" s="312"/>
      <c r="B329" s="312"/>
      <c r="C329" s="300"/>
      <c r="D329" s="300" t="s">
        <v>420</v>
      </c>
      <c r="E329" s="313" t="s">
        <v>421</v>
      </c>
      <c r="F329" s="313"/>
      <c r="G329" s="314" t="s">
        <v>723</v>
      </c>
      <c r="H329" s="314"/>
      <c r="I329" s="301" t="s">
        <v>723</v>
      </c>
      <c r="J329" s="301" t="s">
        <v>723</v>
      </c>
      <c r="K329" s="301" t="s">
        <v>291</v>
      </c>
      <c r="L329" s="301" t="s">
        <v>723</v>
      </c>
      <c r="M329" s="301" t="s">
        <v>291</v>
      </c>
      <c r="N329" s="301" t="s">
        <v>291</v>
      </c>
      <c r="O329" s="301" t="s">
        <v>291</v>
      </c>
      <c r="P329" s="301" t="s">
        <v>291</v>
      </c>
      <c r="Q329" s="301" t="s">
        <v>291</v>
      </c>
      <c r="R329" s="301" t="s">
        <v>291</v>
      </c>
      <c r="S329" s="301" t="s">
        <v>291</v>
      </c>
      <c r="T329" s="314" t="s">
        <v>291</v>
      </c>
      <c r="U329" s="314"/>
      <c r="V329" s="314" t="s">
        <v>291</v>
      </c>
      <c r="W329" s="314"/>
    </row>
    <row r="330" spans="1:23" ht="13.5" customHeight="1">
      <c r="A330" s="312"/>
      <c r="B330" s="312"/>
      <c r="C330" s="300"/>
      <c r="D330" s="300" t="s">
        <v>295</v>
      </c>
      <c r="E330" s="313" t="s">
        <v>3</v>
      </c>
      <c r="F330" s="313"/>
      <c r="G330" s="314" t="s">
        <v>449</v>
      </c>
      <c r="H330" s="314"/>
      <c r="I330" s="301" t="s">
        <v>449</v>
      </c>
      <c r="J330" s="301" t="s">
        <v>449</v>
      </c>
      <c r="K330" s="301" t="s">
        <v>291</v>
      </c>
      <c r="L330" s="301" t="s">
        <v>449</v>
      </c>
      <c r="M330" s="301" t="s">
        <v>291</v>
      </c>
      <c r="N330" s="301" t="s">
        <v>291</v>
      </c>
      <c r="O330" s="301" t="s">
        <v>291</v>
      </c>
      <c r="P330" s="301" t="s">
        <v>291</v>
      </c>
      <c r="Q330" s="301" t="s">
        <v>291</v>
      </c>
      <c r="R330" s="301" t="s">
        <v>291</v>
      </c>
      <c r="S330" s="301" t="s">
        <v>291</v>
      </c>
      <c r="T330" s="314" t="s">
        <v>291</v>
      </c>
      <c r="U330" s="314"/>
      <c r="V330" s="314" t="s">
        <v>291</v>
      </c>
      <c r="W330" s="314"/>
    </row>
    <row r="331" spans="1:23" ht="17.25" customHeight="1">
      <c r="A331" s="312"/>
      <c r="B331" s="312"/>
      <c r="C331" s="300"/>
      <c r="D331" s="300" t="s">
        <v>426</v>
      </c>
      <c r="E331" s="313" t="s">
        <v>427</v>
      </c>
      <c r="F331" s="313"/>
      <c r="G331" s="314" t="s">
        <v>450</v>
      </c>
      <c r="H331" s="314"/>
      <c r="I331" s="301" t="s">
        <v>450</v>
      </c>
      <c r="J331" s="301" t="s">
        <v>450</v>
      </c>
      <c r="K331" s="301" t="s">
        <v>291</v>
      </c>
      <c r="L331" s="301" t="s">
        <v>450</v>
      </c>
      <c r="M331" s="301" t="s">
        <v>291</v>
      </c>
      <c r="N331" s="301" t="s">
        <v>291</v>
      </c>
      <c r="O331" s="301" t="s">
        <v>291</v>
      </c>
      <c r="P331" s="301" t="s">
        <v>291</v>
      </c>
      <c r="Q331" s="301" t="s">
        <v>291</v>
      </c>
      <c r="R331" s="301" t="s">
        <v>291</v>
      </c>
      <c r="S331" s="301" t="s">
        <v>291</v>
      </c>
      <c r="T331" s="314" t="s">
        <v>291</v>
      </c>
      <c r="U331" s="314"/>
      <c r="V331" s="314" t="s">
        <v>291</v>
      </c>
      <c r="W331" s="314"/>
    </row>
    <row r="332" spans="1:23" ht="17.25" customHeight="1">
      <c r="A332" s="312"/>
      <c r="B332" s="312"/>
      <c r="C332" s="300"/>
      <c r="D332" s="300" t="s">
        <v>724</v>
      </c>
      <c r="E332" s="313" t="s">
        <v>725</v>
      </c>
      <c r="F332" s="313"/>
      <c r="G332" s="314" t="s">
        <v>726</v>
      </c>
      <c r="H332" s="314"/>
      <c r="I332" s="301" t="s">
        <v>726</v>
      </c>
      <c r="J332" s="301" t="s">
        <v>726</v>
      </c>
      <c r="K332" s="301" t="s">
        <v>291</v>
      </c>
      <c r="L332" s="301" t="s">
        <v>726</v>
      </c>
      <c r="M332" s="301" t="s">
        <v>291</v>
      </c>
      <c r="N332" s="301" t="s">
        <v>291</v>
      </c>
      <c r="O332" s="301" t="s">
        <v>291</v>
      </c>
      <c r="P332" s="301" t="s">
        <v>291</v>
      </c>
      <c r="Q332" s="301" t="s">
        <v>291</v>
      </c>
      <c r="R332" s="301" t="s">
        <v>291</v>
      </c>
      <c r="S332" s="301" t="s">
        <v>291</v>
      </c>
      <c r="T332" s="314" t="s">
        <v>291</v>
      </c>
      <c r="U332" s="314"/>
      <c r="V332" s="314" t="s">
        <v>291</v>
      </c>
      <c r="W332" s="314"/>
    </row>
    <row r="333" spans="1:23" ht="13.5" customHeight="1">
      <c r="A333" s="312"/>
      <c r="B333" s="312"/>
      <c r="C333" s="300"/>
      <c r="D333" s="300" t="s">
        <v>401</v>
      </c>
      <c r="E333" s="313" t="s">
        <v>402</v>
      </c>
      <c r="F333" s="313"/>
      <c r="G333" s="314" t="s">
        <v>400</v>
      </c>
      <c r="H333" s="314"/>
      <c r="I333" s="301" t="s">
        <v>400</v>
      </c>
      <c r="J333" s="301" t="s">
        <v>400</v>
      </c>
      <c r="K333" s="301" t="s">
        <v>291</v>
      </c>
      <c r="L333" s="301" t="s">
        <v>400</v>
      </c>
      <c r="M333" s="301" t="s">
        <v>291</v>
      </c>
      <c r="N333" s="301" t="s">
        <v>291</v>
      </c>
      <c r="O333" s="301" t="s">
        <v>291</v>
      </c>
      <c r="P333" s="301" t="s">
        <v>291</v>
      </c>
      <c r="Q333" s="301" t="s">
        <v>291</v>
      </c>
      <c r="R333" s="301" t="s">
        <v>291</v>
      </c>
      <c r="S333" s="301" t="s">
        <v>291</v>
      </c>
      <c r="T333" s="314" t="s">
        <v>291</v>
      </c>
      <c r="U333" s="314"/>
      <c r="V333" s="314" t="s">
        <v>291</v>
      </c>
      <c r="W333" s="314"/>
    </row>
    <row r="334" spans="1:23" ht="13.5" customHeight="1">
      <c r="A334" s="312"/>
      <c r="B334" s="312"/>
      <c r="C334" s="300"/>
      <c r="D334" s="300" t="s">
        <v>313</v>
      </c>
      <c r="E334" s="313" t="s">
        <v>314</v>
      </c>
      <c r="F334" s="313"/>
      <c r="G334" s="314" t="s">
        <v>726</v>
      </c>
      <c r="H334" s="314"/>
      <c r="I334" s="301" t="s">
        <v>726</v>
      </c>
      <c r="J334" s="301" t="s">
        <v>726</v>
      </c>
      <c r="K334" s="301" t="s">
        <v>291</v>
      </c>
      <c r="L334" s="301" t="s">
        <v>726</v>
      </c>
      <c r="M334" s="301" t="s">
        <v>291</v>
      </c>
      <c r="N334" s="301" t="s">
        <v>291</v>
      </c>
      <c r="O334" s="301" t="s">
        <v>291</v>
      </c>
      <c r="P334" s="301" t="s">
        <v>291</v>
      </c>
      <c r="Q334" s="301" t="s">
        <v>291</v>
      </c>
      <c r="R334" s="301" t="s">
        <v>291</v>
      </c>
      <c r="S334" s="301" t="s">
        <v>291</v>
      </c>
      <c r="T334" s="314" t="s">
        <v>291</v>
      </c>
      <c r="U334" s="314"/>
      <c r="V334" s="314" t="s">
        <v>291</v>
      </c>
      <c r="W334" s="314"/>
    </row>
    <row r="335" spans="1:23" ht="17.25" customHeight="1">
      <c r="A335" s="312"/>
      <c r="B335" s="312"/>
      <c r="C335" s="300"/>
      <c r="D335" s="300" t="s">
        <v>431</v>
      </c>
      <c r="E335" s="313" t="s">
        <v>432</v>
      </c>
      <c r="F335" s="313"/>
      <c r="G335" s="314" t="s">
        <v>298</v>
      </c>
      <c r="H335" s="314"/>
      <c r="I335" s="301" t="s">
        <v>298</v>
      </c>
      <c r="J335" s="301" t="s">
        <v>298</v>
      </c>
      <c r="K335" s="301" t="s">
        <v>291</v>
      </c>
      <c r="L335" s="301" t="s">
        <v>298</v>
      </c>
      <c r="M335" s="301" t="s">
        <v>291</v>
      </c>
      <c r="N335" s="301" t="s">
        <v>291</v>
      </c>
      <c r="O335" s="301" t="s">
        <v>291</v>
      </c>
      <c r="P335" s="301" t="s">
        <v>291</v>
      </c>
      <c r="Q335" s="301" t="s">
        <v>291</v>
      </c>
      <c r="R335" s="301" t="s">
        <v>291</v>
      </c>
      <c r="S335" s="301" t="s">
        <v>291</v>
      </c>
      <c r="T335" s="314" t="s">
        <v>291</v>
      </c>
      <c r="U335" s="314"/>
      <c r="V335" s="314" t="s">
        <v>291</v>
      </c>
      <c r="W335" s="314"/>
    </row>
    <row r="336" spans="1:23" ht="17.25" customHeight="1">
      <c r="A336" s="312"/>
      <c r="B336" s="312"/>
      <c r="C336" s="300"/>
      <c r="D336" s="300" t="s">
        <v>434</v>
      </c>
      <c r="E336" s="313" t="s">
        <v>435</v>
      </c>
      <c r="F336" s="313"/>
      <c r="G336" s="314" t="s">
        <v>482</v>
      </c>
      <c r="H336" s="314"/>
      <c r="I336" s="301" t="s">
        <v>482</v>
      </c>
      <c r="J336" s="301" t="s">
        <v>482</v>
      </c>
      <c r="K336" s="301" t="s">
        <v>291</v>
      </c>
      <c r="L336" s="301" t="s">
        <v>482</v>
      </c>
      <c r="M336" s="301" t="s">
        <v>291</v>
      </c>
      <c r="N336" s="301" t="s">
        <v>291</v>
      </c>
      <c r="O336" s="301" t="s">
        <v>291</v>
      </c>
      <c r="P336" s="301" t="s">
        <v>291</v>
      </c>
      <c r="Q336" s="301" t="s">
        <v>291</v>
      </c>
      <c r="R336" s="301" t="s">
        <v>291</v>
      </c>
      <c r="S336" s="301" t="s">
        <v>291</v>
      </c>
      <c r="T336" s="314" t="s">
        <v>291</v>
      </c>
      <c r="U336" s="314"/>
      <c r="V336" s="314" t="s">
        <v>291</v>
      </c>
      <c r="W336" s="314"/>
    </row>
    <row r="337" spans="1:23" ht="17.25" customHeight="1">
      <c r="A337" s="312"/>
      <c r="B337" s="312"/>
      <c r="C337" s="300"/>
      <c r="D337" s="300" t="s">
        <v>437</v>
      </c>
      <c r="E337" s="313" t="s">
        <v>438</v>
      </c>
      <c r="F337" s="313"/>
      <c r="G337" s="314" t="s">
        <v>723</v>
      </c>
      <c r="H337" s="314"/>
      <c r="I337" s="301" t="s">
        <v>723</v>
      </c>
      <c r="J337" s="301" t="s">
        <v>723</v>
      </c>
      <c r="K337" s="301" t="s">
        <v>291</v>
      </c>
      <c r="L337" s="301" t="s">
        <v>723</v>
      </c>
      <c r="M337" s="301" t="s">
        <v>291</v>
      </c>
      <c r="N337" s="301" t="s">
        <v>291</v>
      </c>
      <c r="O337" s="301" t="s">
        <v>291</v>
      </c>
      <c r="P337" s="301" t="s">
        <v>291</v>
      </c>
      <c r="Q337" s="301" t="s">
        <v>291</v>
      </c>
      <c r="R337" s="301" t="s">
        <v>291</v>
      </c>
      <c r="S337" s="301" t="s">
        <v>291</v>
      </c>
      <c r="T337" s="314" t="s">
        <v>291</v>
      </c>
      <c r="U337" s="314"/>
      <c r="V337" s="314" t="s">
        <v>291</v>
      </c>
      <c r="W337" s="314"/>
    </row>
    <row r="338" spans="1:23" ht="17.25" customHeight="1">
      <c r="A338" s="312"/>
      <c r="B338" s="312"/>
      <c r="C338" s="300"/>
      <c r="D338" s="300" t="s">
        <v>439</v>
      </c>
      <c r="E338" s="313" t="s">
        <v>440</v>
      </c>
      <c r="F338" s="313"/>
      <c r="G338" s="314" t="s">
        <v>422</v>
      </c>
      <c r="H338" s="314"/>
      <c r="I338" s="301" t="s">
        <v>422</v>
      </c>
      <c r="J338" s="301" t="s">
        <v>422</v>
      </c>
      <c r="K338" s="301" t="s">
        <v>291</v>
      </c>
      <c r="L338" s="301" t="s">
        <v>422</v>
      </c>
      <c r="M338" s="301" t="s">
        <v>291</v>
      </c>
      <c r="N338" s="301" t="s">
        <v>291</v>
      </c>
      <c r="O338" s="301" t="s">
        <v>291</v>
      </c>
      <c r="P338" s="301" t="s">
        <v>291</v>
      </c>
      <c r="Q338" s="301" t="s">
        <v>291</v>
      </c>
      <c r="R338" s="301" t="s">
        <v>291</v>
      </c>
      <c r="S338" s="301" t="s">
        <v>291</v>
      </c>
      <c r="T338" s="314" t="s">
        <v>291</v>
      </c>
      <c r="U338" s="314"/>
      <c r="V338" s="314" t="s">
        <v>291</v>
      </c>
      <c r="W338" s="314"/>
    </row>
    <row r="339" spans="1:24" ht="8.25" customHeight="1">
      <c r="A339" s="305" t="s">
        <v>0</v>
      </c>
      <c r="B339" s="305"/>
      <c r="C339" s="305" t="s">
        <v>35</v>
      </c>
      <c r="D339" s="305" t="s">
        <v>2</v>
      </c>
      <c r="E339" s="306" t="s">
        <v>255</v>
      </c>
      <c r="F339" s="306"/>
      <c r="G339" s="305" t="s">
        <v>173</v>
      </c>
      <c r="H339" s="305"/>
      <c r="I339" s="305" t="s">
        <v>256</v>
      </c>
      <c r="J339" s="305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289"/>
    </row>
    <row r="340" spans="1:24" ht="11.25" customHeight="1">
      <c r="A340" s="305"/>
      <c r="B340" s="305"/>
      <c r="C340" s="305"/>
      <c r="D340" s="305"/>
      <c r="E340" s="306"/>
      <c r="F340" s="306"/>
      <c r="G340" s="305"/>
      <c r="H340" s="305"/>
      <c r="I340" s="305" t="s">
        <v>257</v>
      </c>
      <c r="J340" s="305" t="s">
        <v>10</v>
      </c>
      <c r="K340" s="305"/>
      <c r="L340" s="305"/>
      <c r="M340" s="305"/>
      <c r="N340" s="305"/>
      <c r="O340" s="305"/>
      <c r="P340" s="305"/>
      <c r="Q340" s="305"/>
      <c r="R340" s="305" t="s">
        <v>258</v>
      </c>
      <c r="S340" s="305" t="s">
        <v>10</v>
      </c>
      <c r="T340" s="305"/>
      <c r="U340" s="305"/>
      <c r="V340" s="305"/>
      <c r="W340" s="305"/>
      <c r="X340" s="289"/>
    </row>
    <row r="341" spans="1:23" ht="2.25" customHeight="1">
      <c r="A341" s="305"/>
      <c r="B341" s="305"/>
      <c r="C341" s="305"/>
      <c r="D341" s="305"/>
      <c r="E341" s="306"/>
      <c r="F341" s="306"/>
      <c r="G341" s="305"/>
      <c r="H341" s="305"/>
      <c r="I341" s="305"/>
      <c r="J341" s="305"/>
      <c r="K341" s="305"/>
      <c r="L341" s="305"/>
      <c r="M341" s="305"/>
      <c r="N341" s="305"/>
      <c r="O341" s="305"/>
      <c r="P341" s="305"/>
      <c r="Q341" s="305"/>
      <c r="R341" s="305"/>
      <c r="S341" s="305" t="s">
        <v>259</v>
      </c>
      <c r="T341" s="305" t="s">
        <v>9</v>
      </c>
      <c r="U341" s="305"/>
      <c r="V341" s="305" t="s">
        <v>260</v>
      </c>
      <c r="W341" s="305"/>
    </row>
    <row r="342" spans="1:24" ht="5.25" customHeight="1">
      <c r="A342" s="305"/>
      <c r="B342" s="305"/>
      <c r="C342" s="305"/>
      <c r="D342" s="305"/>
      <c r="E342" s="306"/>
      <c r="F342" s="306"/>
      <c r="G342" s="305"/>
      <c r="H342" s="305"/>
      <c r="I342" s="305"/>
      <c r="J342" s="305" t="s">
        <v>261</v>
      </c>
      <c r="K342" s="305" t="s">
        <v>10</v>
      </c>
      <c r="L342" s="305"/>
      <c r="M342" s="305" t="s">
        <v>262</v>
      </c>
      <c r="N342" s="305" t="s">
        <v>263</v>
      </c>
      <c r="O342" s="305" t="s">
        <v>264</v>
      </c>
      <c r="P342" s="305" t="s">
        <v>265</v>
      </c>
      <c r="Q342" s="305" t="s">
        <v>266</v>
      </c>
      <c r="R342" s="305"/>
      <c r="S342" s="305"/>
      <c r="T342" s="305"/>
      <c r="U342" s="305"/>
      <c r="V342" s="305"/>
      <c r="W342" s="305"/>
      <c r="X342" s="289"/>
    </row>
    <row r="343" spans="1:24" ht="2.25" customHeight="1">
      <c r="A343" s="305"/>
      <c r="B343" s="305"/>
      <c r="C343" s="305"/>
      <c r="D343" s="305"/>
      <c r="E343" s="306"/>
      <c r="F343" s="306"/>
      <c r="G343" s="305"/>
      <c r="H343" s="305"/>
      <c r="I343" s="305"/>
      <c r="J343" s="305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 t="s">
        <v>267</v>
      </c>
      <c r="U343" s="305"/>
      <c r="V343" s="305"/>
      <c r="W343" s="305"/>
      <c r="X343" s="289"/>
    </row>
    <row r="344" spans="1:24" ht="39.75" customHeight="1">
      <c r="A344" s="305"/>
      <c r="B344" s="305"/>
      <c r="C344" s="305"/>
      <c r="D344" s="305"/>
      <c r="E344" s="306"/>
      <c r="F344" s="306"/>
      <c r="G344" s="305"/>
      <c r="H344" s="305"/>
      <c r="I344" s="305"/>
      <c r="J344" s="305"/>
      <c r="K344" s="288" t="s">
        <v>268</v>
      </c>
      <c r="L344" s="288" t="s">
        <v>269</v>
      </c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289"/>
    </row>
    <row r="345" spans="1:23" ht="8.25" customHeight="1">
      <c r="A345" s="307" t="s">
        <v>270</v>
      </c>
      <c r="B345" s="307"/>
      <c r="C345" s="290" t="s">
        <v>271</v>
      </c>
      <c r="D345" s="290" t="s">
        <v>272</v>
      </c>
      <c r="E345" s="306" t="s">
        <v>273</v>
      </c>
      <c r="F345" s="306"/>
      <c r="G345" s="307" t="s">
        <v>274</v>
      </c>
      <c r="H345" s="307"/>
      <c r="I345" s="290" t="s">
        <v>275</v>
      </c>
      <c r="J345" s="290" t="s">
        <v>276</v>
      </c>
      <c r="K345" s="290" t="s">
        <v>277</v>
      </c>
      <c r="L345" s="290" t="s">
        <v>278</v>
      </c>
      <c r="M345" s="290" t="s">
        <v>279</v>
      </c>
      <c r="N345" s="290" t="s">
        <v>280</v>
      </c>
      <c r="O345" s="290" t="s">
        <v>281</v>
      </c>
      <c r="P345" s="290" t="s">
        <v>282</v>
      </c>
      <c r="Q345" s="290" t="s">
        <v>283</v>
      </c>
      <c r="R345" s="290" t="s">
        <v>284</v>
      </c>
      <c r="S345" s="290" t="s">
        <v>285</v>
      </c>
      <c r="T345" s="307" t="s">
        <v>286</v>
      </c>
      <c r="U345" s="307"/>
      <c r="V345" s="307" t="s">
        <v>287</v>
      </c>
      <c r="W345" s="307"/>
    </row>
    <row r="346" spans="1:23" ht="17.25" customHeight="1">
      <c r="A346" s="317"/>
      <c r="B346" s="317"/>
      <c r="C346" s="289" t="s">
        <v>727</v>
      </c>
      <c r="D346" s="289"/>
      <c r="E346" s="316" t="s">
        <v>728</v>
      </c>
      <c r="F346" s="316"/>
      <c r="G346" s="311" t="s">
        <v>465</v>
      </c>
      <c r="H346" s="311"/>
      <c r="I346" s="299" t="s">
        <v>465</v>
      </c>
      <c r="J346" s="299" t="s">
        <v>291</v>
      </c>
      <c r="K346" s="299" t="s">
        <v>291</v>
      </c>
      <c r="L346" s="299" t="s">
        <v>291</v>
      </c>
      <c r="M346" s="299" t="s">
        <v>291</v>
      </c>
      <c r="N346" s="299" t="s">
        <v>465</v>
      </c>
      <c r="O346" s="299" t="s">
        <v>291</v>
      </c>
      <c r="P346" s="299" t="s">
        <v>291</v>
      </c>
      <c r="Q346" s="299" t="s">
        <v>291</v>
      </c>
      <c r="R346" s="299" t="s">
        <v>291</v>
      </c>
      <c r="S346" s="299" t="s">
        <v>291</v>
      </c>
      <c r="T346" s="311" t="s">
        <v>291</v>
      </c>
      <c r="U346" s="311"/>
      <c r="V346" s="311" t="s">
        <v>291</v>
      </c>
      <c r="W346" s="311"/>
    </row>
    <row r="347" spans="1:23" ht="13.5" customHeight="1">
      <c r="A347" s="318"/>
      <c r="B347" s="318"/>
      <c r="C347" s="302"/>
      <c r="D347" s="302" t="s">
        <v>695</v>
      </c>
      <c r="E347" s="313" t="s">
        <v>696</v>
      </c>
      <c r="F347" s="313"/>
      <c r="G347" s="314" t="s">
        <v>465</v>
      </c>
      <c r="H347" s="314"/>
      <c r="I347" s="301" t="s">
        <v>465</v>
      </c>
      <c r="J347" s="301" t="s">
        <v>291</v>
      </c>
      <c r="K347" s="301" t="s">
        <v>291</v>
      </c>
      <c r="L347" s="301" t="s">
        <v>291</v>
      </c>
      <c r="M347" s="301" t="s">
        <v>291</v>
      </c>
      <c r="N347" s="301" t="s">
        <v>465</v>
      </c>
      <c r="O347" s="301" t="s">
        <v>291</v>
      </c>
      <c r="P347" s="301" t="s">
        <v>291</v>
      </c>
      <c r="Q347" s="301" t="s">
        <v>291</v>
      </c>
      <c r="R347" s="301" t="s">
        <v>291</v>
      </c>
      <c r="S347" s="301" t="s">
        <v>291</v>
      </c>
      <c r="T347" s="314" t="s">
        <v>291</v>
      </c>
      <c r="U347" s="314"/>
      <c r="V347" s="314" t="s">
        <v>291</v>
      </c>
      <c r="W347" s="314"/>
    </row>
    <row r="348" spans="1:23" ht="13.5" customHeight="1">
      <c r="A348" s="317"/>
      <c r="B348" s="317"/>
      <c r="C348" s="289" t="s">
        <v>729</v>
      </c>
      <c r="D348" s="289"/>
      <c r="E348" s="316" t="s">
        <v>334</v>
      </c>
      <c r="F348" s="316"/>
      <c r="G348" s="311" t="s">
        <v>477</v>
      </c>
      <c r="H348" s="311"/>
      <c r="I348" s="299" t="s">
        <v>477</v>
      </c>
      <c r="J348" s="299" t="s">
        <v>291</v>
      </c>
      <c r="K348" s="299" t="s">
        <v>291</v>
      </c>
      <c r="L348" s="299" t="s">
        <v>291</v>
      </c>
      <c r="M348" s="299" t="s">
        <v>291</v>
      </c>
      <c r="N348" s="299" t="s">
        <v>477</v>
      </c>
      <c r="O348" s="299" t="s">
        <v>291</v>
      </c>
      <c r="P348" s="299" t="s">
        <v>291</v>
      </c>
      <c r="Q348" s="299" t="s">
        <v>291</v>
      </c>
      <c r="R348" s="299" t="s">
        <v>291</v>
      </c>
      <c r="S348" s="299" t="s">
        <v>291</v>
      </c>
      <c r="T348" s="311" t="s">
        <v>291</v>
      </c>
      <c r="U348" s="311"/>
      <c r="V348" s="311" t="s">
        <v>291</v>
      </c>
      <c r="W348" s="311"/>
    </row>
    <row r="349" spans="1:23" ht="13.5" customHeight="1">
      <c r="A349" s="318"/>
      <c r="B349" s="318"/>
      <c r="C349" s="302"/>
      <c r="D349" s="302" t="s">
        <v>695</v>
      </c>
      <c r="E349" s="313" t="s">
        <v>696</v>
      </c>
      <c r="F349" s="313"/>
      <c r="G349" s="314" t="s">
        <v>477</v>
      </c>
      <c r="H349" s="314"/>
      <c r="I349" s="301" t="s">
        <v>477</v>
      </c>
      <c r="J349" s="301" t="s">
        <v>291</v>
      </c>
      <c r="K349" s="301" t="s">
        <v>291</v>
      </c>
      <c r="L349" s="301" t="s">
        <v>291</v>
      </c>
      <c r="M349" s="301" t="s">
        <v>291</v>
      </c>
      <c r="N349" s="301" t="s">
        <v>477</v>
      </c>
      <c r="O349" s="301" t="s">
        <v>291</v>
      </c>
      <c r="P349" s="301" t="s">
        <v>291</v>
      </c>
      <c r="Q349" s="301" t="s">
        <v>291</v>
      </c>
      <c r="R349" s="301" t="s">
        <v>291</v>
      </c>
      <c r="S349" s="301" t="s">
        <v>291</v>
      </c>
      <c r="T349" s="314" t="s">
        <v>291</v>
      </c>
      <c r="U349" s="314"/>
      <c r="V349" s="314" t="s">
        <v>291</v>
      </c>
      <c r="W349" s="314"/>
    </row>
    <row r="350" spans="1:23" ht="13.5" customHeight="1">
      <c r="A350" s="319" t="s">
        <v>730</v>
      </c>
      <c r="B350" s="319"/>
      <c r="C350" s="303"/>
      <c r="D350" s="303"/>
      <c r="E350" s="309" t="s">
        <v>731</v>
      </c>
      <c r="F350" s="309"/>
      <c r="G350" s="310" t="s">
        <v>732</v>
      </c>
      <c r="H350" s="310"/>
      <c r="I350" s="297" t="s">
        <v>732</v>
      </c>
      <c r="J350" s="297" t="s">
        <v>291</v>
      </c>
      <c r="K350" s="297" t="s">
        <v>291</v>
      </c>
      <c r="L350" s="297" t="s">
        <v>291</v>
      </c>
      <c r="M350" s="297" t="s">
        <v>291</v>
      </c>
      <c r="N350" s="297" t="s">
        <v>732</v>
      </c>
      <c r="O350" s="297" t="s">
        <v>291</v>
      </c>
      <c r="P350" s="297" t="s">
        <v>291</v>
      </c>
      <c r="Q350" s="297" t="s">
        <v>291</v>
      </c>
      <c r="R350" s="297" t="s">
        <v>291</v>
      </c>
      <c r="S350" s="297" t="s">
        <v>291</v>
      </c>
      <c r="T350" s="310" t="s">
        <v>291</v>
      </c>
      <c r="U350" s="310"/>
      <c r="V350" s="310" t="s">
        <v>291</v>
      </c>
      <c r="W350" s="310"/>
    </row>
    <row r="351" spans="1:23" ht="13.5" customHeight="1">
      <c r="A351" s="317"/>
      <c r="B351" s="317"/>
      <c r="C351" s="289" t="s">
        <v>733</v>
      </c>
      <c r="D351" s="289"/>
      <c r="E351" s="316" t="s">
        <v>734</v>
      </c>
      <c r="F351" s="316"/>
      <c r="G351" s="311" t="s">
        <v>732</v>
      </c>
      <c r="H351" s="311"/>
      <c r="I351" s="299" t="s">
        <v>732</v>
      </c>
      <c r="J351" s="299" t="s">
        <v>291</v>
      </c>
      <c r="K351" s="299" t="s">
        <v>291</v>
      </c>
      <c r="L351" s="299" t="s">
        <v>291</v>
      </c>
      <c r="M351" s="299" t="s">
        <v>291</v>
      </c>
      <c r="N351" s="299" t="s">
        <v>732</v>
      </c>
      <c r="O351" s="299" t="s">
        <v>291</v>
      </c>
      <c r="P351" s="299" t="s">
        <v>291</v>
      </c>
      <c r="Q351" s="299" t="s">
        <v>291</v>
      </c>
      <c r="R351" s="299" t="s">
        <v>291</v>
      </c>
      <c r="S351" s="299" t="s">
        <v>291</v>
      </c>
      <c r="T351" s="311" t="s">
        <v>291</v>
      </c>
      <c r="U351" s="311"/>
      <c r="V351" s="311" t="s">
        <v>291</v>
      </c>
      <c r="W351" s="311"/>
    </row>
    <row r="352" spans="1:23" ht="13.5" customHeight="1">
      <c r="A352" s="318"/>
      <c r="B352" s="318"/>
      <c r="C352" s="302"/>
      <c r="D352" s="302" t="s">
        <v>735</v>
      </c>
      <c r="E352" s="313" t="s">
        <v>736</v>
      </c>
      <c r="F352" s="313"/>
      <c r="G352" s="314" t="s">
        <v>732</v>
      </c>
      <c r="H352" s="314"/>
      <c r="I352" s="301" t="s">
        <v>732</v>
      </c>
      <c r="J352" s="301" t="s">
        <v>291</v>
      </c>
      <c r="K352" s="301" t="s">
        <v>291</v>
      </c>
      <c r="L352" s="301" t="s">
        <v>291</v>
      </c>
      <c r="M352" s="301" t="s">
        <v>291</v>
      </c>
      <c r="N352" s="301" t="s">
        <v>732</v>
      </c>
      <c r="O352" s="301" t="s">
        <v>291</v>
      </c>
      <c r="P352" s="301" t="s">
        <v>291</v>
      </c>
      <c r="Q352" s="301" t="s">
        <v>291</v>
      </c>
      <c r="R352" s="301" t="s">
        <v>291</v>
      </c>
      <c r="S352" s="301" t="s">
        <v>291</v>
      </c>
      <c r="T352" s="314" t="s">
        <v>291</v>
      </c>
      <c r="U352" s="314"/>
      <c r="V352" s="314" t="s">
        <v>291</v>
      </c>
      <c r="W352" s="314"/>
    </row>
    <row r="353" spans="1:23" ht="13.5" customHeight="1">
      <c r="A353" s="319" t="s">
        <v>737</v>
      </c>
      <c r="B353" s="319"/>
      <c r="C353" s="303"/>
      <c r="D353" s="303"/>
      <c r="E353" s="309" t="s">
        <v>738</v>
      </c>
      <c r="F353" s="309"/>
      <c r="G353" s="310" t="s">
        <v>739</v>
      </c>
      <c r="H353" s="310"/>
      <c r="I353" s="297" t="s">
        <v>740</v>
      </c>
      <c r="J353" s="297" t="s">
        <v>741</v>
      </c>
      <c r="K353" s="297" t="s">
        <v>291</v>
      </c>
      <c r="L353" s="297" t="s">
        <v>741</v>
      </c>
      <c r="M353" s="297" t="s">
        <v>742</v>
      </c>
      <c r="N353" s="297" t="s">
        <v>291</v>
      </c>
      <c r="O353" s="297" t="s">
        <v>291</v>
      </c>
      <c r="P353" s="297" t="s">
        <v>291</v>
      </c>
      <c r="Q353" s="297" t="s">
        <v>291</v>
      </c>
      <c r="R353" s="297" t="s">
        <v>743</v>
      </c>
      <c r="S353" s="297" t="s">
        <v>743</v>
      </c>
      <c r="T353" s="310" t="s">
        <v>291</v>
      </c>
      <c r="U353" s="310"/>
      <c r="V353" s="310" t="s">
        <v>291</v>
      </c>
      <c r="W353" s="310"/>
    </row>
    <row r="354" spans="1:23" ht="13.5" customHeight="1">
      <c r="A354" s="317"/>
      <c r="B354" s="317"/>
      <c r="C354" s="289" t="s">
        <v>744</v>
      </c>
      <c r="D354" s="289"/>
      <c r="E354" s="316" t="s">
        <v>745</v>
      </c>
      <c r="F354" s="316"/>
      <c r="G354" s="311" t="s">
        <v>746</v>
      </c>
      <c r="H354" s="311"/>
      <c r="I354" s="299" t="s">
        <v>746</v>
      </c>
      <c r="J354" s="299" t="s">
        <v>746</v>
      </c>
      <c r="K354" s="299" t="s">
        <v>291</v>
      </c>
      <c r="L354" s="299" t="s">
        <v>746</v>
      </c>
      <c r="M354" s="299" t="s">
        <v>291</v>
      </c>
      <c r="N354" s="299" t="s">
        <v>291</v>
      </c>
      <c r="O354" s="299" t="s">
        <v>291</v>
      </c>
      <c r="P354" s="299" t="s">
        <v>291</v>
      </c>
      <c r="Q354" s="299" t="s">
        <v>291</v>
      </c>
      <c r="R354" s="299" t="s">
        <v>291</v>
      </c>
      <c r="S354" s="299" t="s">
        <v>291</v>
      </c>
      <c r="T354" s="311" t="s">
        <v>291</v>
      </c>
      <c r="U354" s="311"/>
      <c r="V354" s="311" t="s">
        <v>291</v>
      </c>
      <c r="W354" s="311"/>
    </row>
    <row r="355" spans="1:23" ht="13.5" customHeight="1">
      <c r="A355" s="318"/>
      <c r="B355" s="318"/>
      <c r="C355" s="302"/>
      <c r="D355" s="302" t="s">
        <v>347</v>
      </c>
      <c r="E355" s="313" t="s">
        <v>348</v>
      </c>
      <c r="F355" s="313"/>
      <c r="G355" s="314" t="s">
        <v>417</v>
      </c>
      <c r="H355" s="314"/>
      <c r="I355" s="301" t="s">
        <v>417</v>
      </c>
      <c r="J355" s="301" t="s">
        <v>417</v>
      </c>
      <c r="K355" s="301" t="s">
        <v>291</v>
      </c>
      <c r="L355" s="301" t="s">
        <v>417</v>
      </c>
      <c r="M355" s="301" t="s">
        <v>291</v>
      </c>
      <c r="N355" s="301" t="s">
        <v>291</v>
      </c>
      <c r="O355" s="301" t="s">
        <v>291</v>
      </c>
      <c r="P355" s="301" t="s">
        <v>291</v>
      </c>
      <c r="Q355" s="301" t="s">
        <v>291</v>
      </c>
      <c r="R355" s="301" t="s">
        <v>291</v>
      </c>
      <c r="S355" s="301" t="s">
        <v>291</v>
      </c>
      <c r="T355" s="314" t="s">
        <v>291</v>
      </c>
      <c r="U355" s="314"/>
      <c r="V355" s="314" t="s">
        <v>291</v>
      </c>
      <c r="W355" s="314"/>
    </row>
    <row r="356" spans="1:23" ht="13.5" customHeight="1">
      <c r="A356" s="318"/>
      <c r="B356" s="318"/>
      <c r="C356" s="302"/>
      <c r="D356" s="302" t="s">
        <v>350</v>
      </c>
      <c r="E356" s="313" t="s">
        <v>351</v>
      </c>
      <c r="F356" s="313"/>
      <c r="G356" s="314" t="s">
        <v>747</v>
      </c>
      <c r="H356" s="314"/>
      <c r="I356" s="301" t="s">
        <v>747</v>
      </c>
      <c r="J356" s="301" t="s">
        <v>747</v>
      </c>
      <c r="K356" s="301" t="s">
        <v>291</v>
      </c>
      <c r="L356" s="301" t="s">
        <v>747</v>
      </c>
      <c r="M356" s="301" t="s">
        <v>291</v>
      </c>
      <c r="N356" s="301" t="s">
        <v>291</v>
      </c>
      <c r="O356" s="301" t="s">
        <v>291</v>
      </c>
      <c r="P356" s="301" t="s">
        <v>291</v>
      </c>
      <c r="Q356" s="301" t="s">
        <v>291</v>
      </c>
      <c r="R356" s="301" t="s">
        <v>291</v>
      </c>
      <c r="S356" s="301" t="s">
        <v>291</v>
      </c>
      <c r="T356" s="314" t="s">
        <v>291</v>
      </c>
      <c r="U356" s="314"/>
      <c r="V356" s="314" t="s">
        <v>291</v>
      </c>
      <c r="W356" s="314"/>
    </row>
    <row r="357" spans="1:23" ht="13.5" customHeight="1">
      <c r="A357" s="317"/>
      <c r="B357" s="317"/>
      <c r="C357" s="289" t="s">
        <v>748</v>
      </c>
      <c r="D357" s="289"/>
      <c r="E357" s="316" t="s">
        <v>749</v>
      </c>
      <c r="F357" s="316"/>
      <c r="G357" s="311" t="s">
        <v>750</v>
      </c>
      <c r="H357" s="311"/>
      <c r="I357" s="299" t="s">
        <v>742</v>
      </c>
      <c r="J357" s="299" t="s">
        <v>291</v>
      </c>
      <c r="K357" s="299" t="s">
        <v>291</v>
      </c>
      <c r="L357" s="299" t="s">
        <v>291</v>
      </c>
      <c r="M357" s="299" t="s">
        <v>742</v>
      </c>
      <c r="N357" s="299" t="s">
        <v>291</v>
      </c>
      <c r="O357" s="299" t="s">
        <v>291</v>
      </c>
      <c r="P357" s="299" t="s">
        <v>291</v>
      </c>
      <c r="Q357" s="299" t="s">
        <v>291</v>
      </c>
      <c r="R357" s="299" t="s">
        <v>751</v>
      </c>
      <c r="S357" s="299" t="s">
        <v>751</v>
      </c>
      <c r="T357" s="311" t="s">
        <v>291</v>
      </c>
      <c r="U357" s="311"/>
      <c r="V357" s="311" t="s">
        <v>291</v>
      </c>
      <c r="W357" s="311"/>
    </row>
    <row r="358" spans="1:23" ht="17.25" customHeight="1">
      <c r="A358" s="318"/>
      <c r="B358" s="318"/>
      <c r="C358" s="302"/>
      <c r="D358" s="302" t="s">
        <v>752</v>
      </c>
      <c r="E358" s="313" t="s">
        <v>753</v>
      </c>
      <c r="F358" s="313"/>
      <c r="G358" s="314" t="s">
        <v>742</v>
      </c>
      <c r="H358" s="314"/>
      <c r="I358" s="301" t="s">
        <v>742</v>
      </c>
      <c r="J358" s="301" t="s">
        <v>291</v>
      </c>
      <c r="K358" s="301" t="s">
        <v>291</v>
      </c>
      <c r="L358" s="301" t="s">
        <v>291</v>
      </c>
      <c r="M358" s="301" t="s">
        <v>742</v>
      </c>
      <c r="N358" s="301" t="s">
        <v>291</v>
      </c>
      <c r="O358" s="301" t="s">
        <v>291</v>
      </c>
      <c r="P358" s="301" t="s">
        <v>291</v>
      </c>
      <c r="Q358" s="301" t="s">
        <v>291</v>
      </c>
      <c r="R358" s="301" t="s">
        <v>291</v>
      </c>
      <c r="S358" s="301" t="s">
        <v>291</v>
      </c>
      <c r="T358" s="314" t="s">
        <v>291</v>
      </c>
      <c r="U358" s="314"/>
      <c r="V358" s="314" t="s">
        <v>291</v>
      </c>
      <c r="W358" s="314"/>
    </row>
    <row r="359" spans="1:23" ht="24" customHeight="1">
      <c r="A359" s="318"/>
      <c r="B359" s="318"/>
      <c r="C359" s="302"/>
      <c r="D359" s="302" t="s">
        <v>754</v>
      </c>
      <c r="E359" s="313" t="s">
        <v>755</v>
      </c>
      <c r="F359" s="313"/>
      <c r="G359" s="314" t="s">
        <v>743</v>
      </c>
      <c r="H359" s="314"/>
      <c r="I359" s="301" t="s">
        <v>291</v>
      </c>
      <c r="J359" s="301" t="s">
        <v>291</v>
      </c>
      <c r="K359" s="301" t="s">
        <v>291</v>
      </c>
      <c r="L359" s="301" t="s">
        <v>291</v>
      </c>
      <c r="M359" s="301" t="s">
        <v>291</v>
      </c>
      <c r="N359" s="301" t="s">
        <v>291</v>
      </c>
      <c r="O359" s="301" t="s">
        <v>291</v>
      </c>
      <c r="P359" s="301" t="s">
        <v>291</v>
      </c>
      <c r="Q359" s="301" t="s">
        <v>291</v>
      </c>
      <c r="R359" s="301" t="s">
        <v>743</v>
      </c>
      <c r="S359" s="301" t="s">
        <v>743</v>
      </c>
      <c r="T359" s="314" t="s">
        <v>291</v>
      </c>
      <c r="U359" s="314"/>
      <c r="V359" s="314" t="s">
        <v>291</v>
      </c>
      <c r="W359" s="314"/>
    </row>
    <row r="360" spans="1:23" ht="13.5" customHeight="1">
      <c r="A360" s="317"/>
      <c r="B360" s="317"/>
      <c r="C360" s="289" t="s">
        <v>756</v>
      </c>
      <c r="D360" s="289"/>
      <c r="E360" s="316" t="s">
        <v>334</v>
      </c>
      <c r="F360" s="316"/>
      <c r="G360" s="311" t="s">
        <v>326</v>
      </c>
      <c r="H360" s="311"/>
      <c r="I360" s="299" t="s">
        <v>326</v>
      </c>
      <c r="J360" s="299" t="s">
        <v>326</v>
      </c>
      <c r="K360" s="299" t="s">
        <v>291</v>
      </c>
      <c r="L360" s="299" t="s">
        <v>326</v>
      </c>
      <c r="M360" s="299" t="s">
        <v>291</v>
      </c>
      <c r="N360" s="299" t="s">
        <v>291</v>
      </c>
      <c r="O360" s="299" t="s">
        <v>291</v>
      </c>
      <c r="P360" s="299" t="s">
        <v>291</v>
      </c>
      <c r="Q360" s="299" t="s">
        <v>291</v>
      </c>
      <c r="R360" s="299" t="s">
        <v>291</v>
      </c>
      <c r="S360" s="299" t="s">
        <v>291</v>
      </c>
      <c r="T360" s="311" t="s">
        <v>291</v>
      </c>
      <c r="U360" s="311"/>
      <c r="V360" s="311" t="s">
        <v>291</v>
      </c>
      <c r="W360" s="311"/>
    </row>
    <row r="361" spans="1:23" ht="13.5" customHeight="1">
      <c r="A361" s="318"/>
      <c r="B361" s="318"/>
      <c r="C361" s="302"/>
      <c r="D361" s="302" t="s">
        <v>295</v>
      </c>
      <c r="E361" s="313" t="s">
        <v>3</v>
      </c>
      <c r="F361" s="313"/>
      <c r="G361" s="314" t="s">
        <v>326</v>
      </c>
      <c r="H361" s="314"/>
      <c r="I361" s="301" t="s">
        <v>326</v>
      </c>
      <c r="J361" s="301" t="s">
        <v>326</v>
      </c>
      <c r="K361" s="301" t="s">
        <v>291</v>
      </c>
      <c r="L361" s="301" t="s">
        <v>326</v>
      </c>
      <c r="M361" s="301" t="s">
        <v>291</v>
      </c>
      <c r="N361" s="301" t="s">
        <v>291</v>
      </c>
      <c r="O361" s="301" t="s">
        <v>291</v>
      </c>
      <c r="P361" s="301" t="s">
        <v>291</v>
      </c>
      <c r="Q361" s="301" t="s">
        <v>291</v>
      </c>
      <c r="R361" s="301" t="s">
        <v>291</v>
      </c>
      <c r="S361" s="301" t="s">
        <v>291</v>
      </c>
      <c r="T361" s="314" t="s">
        <v>291</v>
      </c>
      <c r="U361" s="314"/>
      <c r="V361" s="314" t="s">
        <v>291</v>
      </c>
      <c r="W361" s="314"/>
    </row>
    <row r="362" spans="1:23" ht="13.5" customHeight="1">
      <c r="A362" s="319" t="s">
        <v>757</v>
      </c>
      <c r="B362" s="319"/>
      <c r="C362" s="303"/>
      <c r="D362" s="303"/>
      <c r="E362" s="309" t="s">
        <v>758</v>
      </c>
      <c r="F362" s="309"/>
      <c r="G362" s="310" t="s">
        <v>759</v>
      </c>
      <c r="H362" s="310"/>
      <c r="I362" s="297" t="s">
        <v>760</v>
      </c>
      <c r="J362" s="297" t="s">
        <v>291</v>
      </c>
      <c r="K362" s="297" t="s">
        <v>291</v>
      </c>
      <c r="L362" s="297" t="s">
        <v>291</v>
      </c>
      <c r="M362" s="297" t="s">
        <v>760</v>
      </c>
      <c r="N362" s="297" t="s">
        <v>291</v>
      </c>
      <c r="O362" s="297" t="s">
        <v>291</v>
      </c>
      <c r="P362" s="297" t="s">
        <v>291</v>
      </c>
      <c r="Q362" s="297" t="s">
        <v>291</v>
      </c>
      <c r="R362" s="297" t="s">
        <v>761</v>
      </c>
      <c r="S362" s="297" t="s">
        <v>761</v>
      </c>
      <c r="T362" s="310" t="s">
        <v>761</v>
      </c>
      <c r="U362" s="310"/>
      <c r="V362" s="310" t="s">
        <v>291</v>
      </c>
      <c r="W362" s="310"/>
    </row>
    <row r="363" spans="1:23" ht="13.5" customHeight="1">
      <c r="A363" s="317"/>
      <c r="B363" s="317"/>
      <c r="C363" s="289" t="s">
        <v>762</v>
      </c>
      <c r="D363" s="289"/>
      <c r="E363" s="316" t="s">
        <v>763</v>
      </c>
      <c r="F363" s="316"/>
      <c r="G363" s="311" t="s">
        <v>764</v>
      </c>
      <c r="H363" s="311"/>
      <c r="I363" s="299" t="s">
        <v>765</v>
      </c>
      <c r="J363" s="299" t="s">
        <v>291</v>
      </c>
      <c r="K363" s="299" t="s">
        <v>291</v>
      </c>
      <c r="L363" s="299" t="s">
        <v>291</v>
      </c>
      <c r="M363" s="299" t="s">
        <v>765</v>
      </c>
      <c r="N363" s="299" t="s">
        <v>291</v>
      </c>
      <c r="O363" s="299" t="s">
        <v>291</v>
      </c>
      <c r="P363" s="299" t="s">
        <v>291</v>
      </c>
      <c r="Q363" s="299" t="s">
        <v>291</v>
      </c>
      <c r="R363" s="299" t="s">
        <v>766</v>
      </c>
      <c r="S363" s="299" t="s">
        <v>766</v>
      </c>
      <c r="T363" s="311" t="s">
        <v>766</v>
      </c>
      <c r="U363" s="311"/>
      <c r="V363" s="311" t="s">
        <v>291</v>
      </c>
      <c r="W363" s="311"/>
    </row>
    <row r="364" spans="1:23" ht="17.25" customHeight="1">
      <c r="A364" s="318"/>
      <c r="B364" s="318"/>
      <c r="C364" s="302"/>
      <c r="D364" s="302" t="s">
        <v>767</v>
      </c>
      <c r="E364" s="313" t="s">
        <v>768</v>
      </c>
      <c r="F364" s="313"/>
      <c r="G364" s="314" t="s">
        <v>765</v>
      </c>
      <c r="H364" s="314"/>
      <c r="I364" s="301" t="s">
        <v>765</v>
      </c>
      <c r="J364" s="301" t="s">
        <v>291</v>
      </c>
      <c r="K364" s="301" t="s">
        <v>291</v>
      </c>
      <c r="L364" s="301" t="s">
        <v>291</v>
      </c>
      <c r="M364" s="301" t="s">
        <v>765</v>
      </c>
      <c r="N364" s="301" t="s">
        <v>291</v>
      </c>
      <c r="O364" s="301" t="s">
        <v>291</v>
      </c>
      <c r="P364" s="301" t="s">
        <v>291</v>
      </c>
      <c r="Q364" s="301" t="s">
        <v>291</v>
      </c>
      <c r="R364" s="301" t="s">
        <v>291</v>
      </c>
      <c r="S364" s="301" t="s">
        <v>291</v>
      </c>
      <c r="T364" s="314" t="s">
        <v>291</v>
      </c>
      <c r="U364" s="314"/>
      <c r="V364" s="314" t="s">
        <v>291</v>
      </c>
      <c r="W364" s="314"/>
    </row>
    <row r="365" spans="1:23" ht="30" customHeight="1">
      <c r="A365" s="318"/>
      <c r="B365" s="318"/>
      <c r="C365" s="302"/>
      <c r="D365" s="302" t="s">
        <v>769</v>
      </c>
      <c r="E365" s="313" t="s">
        <v>770</v>
      </c>
      <c r="F365" s="313"/>
      <c r="G365" s="314" t="s">
        <v>766</v>
      </c>
      <c r="H365" s="314"/>
      <c r="I365" s="301" t="s">
        <v>291</v>
      </c>
      <c r="J365" s="301" t="s">
        <v>291</v>
      </c>
      <c r="K365" s="301" t="s">
        <v>291</v>
      </c>
      <c r="L365" s="301" t="s">
        <v>291</v>
      </c>
      <c r="M365" s="301" t="s">
        <v>291</v>
      </c>
      <c r="N365" s="301" t="s">
        <v>291</v>
      </c>
      <c r="O365" s="301" t="s">
        <v>291</v>
      </c>
      <c r="P365" s="301" t="s">
        <v>291</v>
      </c>
      <c r="Q365" s="301" t="s">
        <v>291</v>
      </c>
      <c r="R365" s="301" t="s">
        <v>766</v>
      </c>
      <c r="S365" s="301" t="s">
        <v>766</v>
      </c>
      <c r="T365" s="314" t="s">
        <v>766</v>
      </c>
      <c r="U365" s="314"/>
      <c r="V365" s="314" t="s">
        <v>291</v>
      </c>
      <c r="W365" s="314"/>
    </row>
    <row r="366" spans="1:23" ht="13.5" customHeight="1">
      <c r="A366" s="317"/>
      <c r="B366" s="317"/>
      <c r="C366" s="289" t="s">
        <v>771</v>
      </c>
      <c r="D366" s="289"/>
      <c r="E366" s="316" t="s">
        <v>772</v>
      </c>
      <c r="F366" s="316"/>
      <c r="G366" s="311" t="s">
        <v>773</v>
      </c>
      <c r="H366" s="311"/>
      <c r="I366" s="299" t="s">
        <v>774</v>
      </c>
      <c r="J366" s="299" t="s">
        <v>291</v>
      </c>
      <c r="K366" s="299" t="s">
        <v>291</v>
      </c>
      <c r="L366" s="299" t="s">
        <v>291</v>
      </c>
      <c r="M366" s="299" t="s">
        <v>774</v>
      </c>
      <c r="N366" s="299" t="s">
        <v>291</v>
      </c>
      <c r="O366" s="299" t="s">
        <v>291</v>
      </c>
      <c r="P366" s="299" t="s">
        <v>291</v>
      </c>
      <c r="Q366" s="299" t="s">
        <v>291</v>
      </c>
      <c r="R366" s="299" t="s">
        <v>775</v>
      </c>
      <c r="S366" s="299" t="s">
        <v>775</v>
      </c>
      <c r="T366" s="311" t="s">
        <v>775</v>
      </c>
      <c r="U366" s="311"/>
      <c r="V366" s="311" t="s">
        <v>291</v>
      </c>
      <c r="W366" s="311"/>
    </row>
    <row r="367" spans="1:23" ht="17.25" customHeight="1">
      <c r="A367" s="318"/>
      <c r="B367" s="318"/>
      <c r="C367" s="302"/>
      <c r="D367" s="302" t="s">
        <v>767</v>
      </c>
      <c r="E367" s="313" t="s">
        <v>768</v>
      </c>
      <c r="F367" s="313"/>
      <c r="G367" s="314" t="s">
        <v>774</v>
      </c>
      <c r="H367" s="314"/>
      <c r="I367" s="301" t="s">
        <v>774</v>
      </c>
      <c r="J367" s="301" t="s">
        <v>291</v>
      </c>
      <c r="K367" s="301" t="s">
        <v>291</v>
      </c>
      <c r="L367" s="301" t="s">
        <v>291</v>
      </c>
      <c r="M367" s="301" t="s">
        <v>774</v>
      </c>
      <c r="N367" s="301" t="s">
        <v>291</v>
      </c>
      <c r="O367" s="301" t="s">
        <v>291</v>
      </c>
      <c r="P367" s="301" t="s">
        <v>291</v>
      </c>
      <c r="Q367" s="301" t="s">
        <v>291</v>
      </c>
      <c r="R367" s="301" t="s">
        <v>291</v>
      </c>
      <c r="S367" s="301" t="s">
        <v>291</v>
      </c>
      <c r="T367" s="314" t="s">
        <v>291</v>
      </c>
      <c r="U367" s="314"/>
      <c r="V367" s="314" t="s">
        <v>291</v>
      </c>
      <c r="W367" s="314"/>
    </row>
    <row r="368" spans="1:23" ht="30" customHeight="1">
      <c r="A368" s="318"/>
      <c r="B368" s="318"/>
      <c r="C368" s="302"/>
      <c r="D368" s="302" t="s">
        <v>769</v>
      </c>
      <c r="E368" s="313" t="s">
        <v>770</v>
      </c>
      <c r="F368" s="313"/>
      <c r="G368" s="314" t="s">
        <v>775</v>
      </c>
      <c r="H368" s="314"/>
      <c r="I368" s="301" t="s">
        <v>291</v>
      </c>
      <c r="J368" s="301" t="s">
        <v>291</v>
      </c>
      <c r="K368" s="301" t="s">
        <v>291</v>
      </c>
      <c r="L368" s="301" t="s">
        <v>291</v>
      </c>
      <c r="M368" s="301" t="s">
        <v>291</v>
      </c>
      <c r="N368" s="301" t="s">
        <v>291</v>
      </c>
      <c r="O368" s="301" t="s">
        <v>291</v>
      </c>
      <c r="P368" s="301" t="s">
        <v>291</v>
      </c>
      <c r="Q368" s="301" t="s">
        <v>291</v>
      </c>
      <c r="R368" s="301" t="s">
        <v>775</v>
      </c>
      <c r="S368" s="301" t="s">
        <v>775</v>
      </c>
      <c r="T368" s="314" t="s">
        <v>775</v>
      </c>
      <c r="U368" s="314"/>
      <c r="V368" s="314" t="s">
        <v>291</v>
      </c>
      <c r="W368" s="314"/>
    </row>
    <row r="369" spans="1:24" ht="8.25" customHeight="1">
      <c r="A369" s="305" t="s">
        <v>0</v>
      </c>
      <c r="B369" s="305"/>
      <c r="C369" s="305" t="s">
        <v>35</v>
      </c>
      <c r="D369" s="305" t="s">
        <v>2</v>
      </c>
      <c r="E369" s="306" t="s">
        <v>255</v>
      </c>
      <c r="F369" s="306"/>
      <c r="G369" s="305" t="s">
        <v>173</v>
      </c>
      <c r="H369" s="305"/>
      <c r="I369" s="305" t="s">
        <v>256</v>
      </c>
      <c r="J369" s="305"/>
      <c r="K369" s="305"/>
      <c r="L369" s="305"/>
      <c r="M369" s="305"/>
      <c r="N369" s="305"/>
      <c r="O369" s="305"/>
      <c r="P369" s="305"/>
      <c r="Q369" s="305"/>
      <c r="R369" s="305"/>
      <c r="S369" s="305"/>
      <c r="T369" s="305"/>
      <c r="U369" s="305"/>
      <c r="V369" s="305"/>
      <c r="W369" s="305"/>
      <c r="X369" s="289"/>
    </row>
    <row r="370" spans="1:24" ht="11.25" customHeight="1">
      <c r="A370" s="305"/>
      <c r="B370" s="305"/>
      <c r="C370" s="305"/>
      <c r="D370" s="305"/>
      <c r="E370" s="306"/>
      <c r="F370" s="306"/>
      <c r="G370" s="305"/>
      <c r="H370" s="305"/>
      <c r="I370" s="305" t="s">
        <v>257</v>
      </c>
      <c r="J370" s="305" t="s">
        <v>10</v>
      </c>
      <c r="K370" s="305"/>
      <c r="L370" s="305"/>
      <c r="M370" s="305"/>
      <c r="N370" s="305"/>
      <c r="O370" s="305"/>
      <c r="P370" s="305"/>
      <c r="Q370" s="305"/>
      <c r="R370" s="305" t="s">
        <v>258</v>
      </c>
      <c r="S370" s="305" t="s">
        <v>10</v>
      </c>
      <c r="T370" s="305"/>
      <c r="U370" s="305"/>
      <c r="V370" s="305"/>
      <c r="W370" s="305"/>
      <c r="X370" s="289"/>
    </row>
    <row r="371" spans="1:23" ht="2.25" customHeight="1">
      <c r="A371" s="305"/>
      <c r="B371" s="305"/>
      <c r="C371" s="305"/>
      <c r="D371" s="305"/>
      <c r="E371" s="306"/>
      <c r="F371" s="306"/>
      <c r="G371" s="305"/>
      <c r="H371" s="305"/>
      <c r="I371" s="305"/>
      <c r="J371" s="305"/>
      <c r="K371" s="305"/>
      <c r="L371" s="305"/>
      <c r="M371" s="305"/>
      <c r="N371" s="305"/>
      <c r="O371" s="305"/>
      <c r="P371" s="305"/>
      <c r="Q371" s="305"/>
      <c r="R371" s="305"/>
      <c r="S371" s="305" t="s">
        <v>259</v>
      </c>
      <c r="T371" s="305" t="s">
        <v>9</v>
      </c>
      <c r="U371" s="305"/>
      <c r="V371" s="305" t="s">
        <v>260</v>
      </c>
      <c r="W371" s="305"/>
    </row>
    <row r="372" spans="1:24" ht="5.25" customHeight="1">
      <c r="A372" s="305"/>
      <c r="B372" s="305"/>
      <c r="C372" s="305"/>
      <c r="D372" s="305"/>
      <c r="E372" s="306"/>
      <c r="F372" s="306"/>
      <c r="G372" s="305"/>
      <c r="H372" s="305"/>
      <c r="I372" s="305"/>
      <c r="J372" s="305" t="s">
        <v>261</v>
      </c>
      <c r="K372" s="305" t="s">
        <v>10</v>
      </c>
      <c r="L372" s="305"/>
      <c r="M372" s="305" t="s">
        <v>262</v>
      </c>
      <c r="N372" s="305" t="s">
        <v>263</v>
      </c>
      <c r="O372" s="305" t="s">
        <v>264</v>
      </c>
      <c r="P372" s="305" t="s">
        <v>265</v>
      </c>
      <c r="Q372" s="305" t="s">
        <v>266</v>
      </c>
      <c r="R372" s="305"/>
      <c r="S372" s="305"/>
      <c r="T372" s="305"/>
      <c r="U372" s="305"/>
      <c r="V372" s="305"/>
      <c r="W372" s="305"/>
      <c r="X372" s="289"/>
    </row>
    <row r="373" spans="1:24" ht="2.25" customHeight="1">
      <c r="A373" s="305"/>
      <c r="B373" s="305"/>
      <c r="C373" s="305"/>
      <c r="D373" s="305"/>
      <c r="E373" s="306"/>
      <c r="F373" s="306"/>
      <c r="G373" s="305"/>
      <c r="H373" s="305"/>
      <c r="I373" s="305"/>
      <c r="J373" s="305"/>
      <c r="K373" s="305"/>
      <c r="L373" s="305"/>
      <c r="M373" s="305"/>
      <c r="N373" s="305"/>
      <c r="O373" s="305"/>
      <c r="P373" s="305"/>
      <c r="Q373" s="305"/>
      <c r="R373" s="305"/>
      <c r="S373" s="305"/>
      <c r="T373" s="305" t="s">
        <v>267</v>
      </c>
      <c r="U373" s="305"/>
      <c r="V373" s="305"/>
      <c r="W373" s="305"/>
      <c r="X373" s="289"/>
    </row>
    <row r="374" spans="1:24" ht="39.75" customHeight="1">
      <c r="A374" s="305"/>
      <c r="B374" s="305"/>
      <c r="C374" s="305"/>
      <c r="D374" s="305"/>
      <c r="E374" s="306"/>
      <c r="F374" s="306"/>
      <c r="G374" s="305"/>
      <c r="H374" s="305"/>
      <c r="I374" s="305"/>
      <c r="J374" s="305"/>
      <c r="K374" s="288" t="s">
        <v>268</v>
      </c>
      <c r="L374" s="288" t="s">
        <v>269</v>
      </c>
      <c r="M374" s="305"/>
      <c r="N374" s="305"/>
      <c r="O374" s="305"/>
      <c r="P374" s="305"/>
      <c r="Q374" s="305"/>
      <c r="R374" s="305"/>
      <c r="S374" s="305"/>
      <c r="T374" s="305"/>
      <c r="U374" s="305"/>
      <c r="V374" s="305"/>
      <c r="W374" s="305"/>
      <c r="X374" s="289"/>
    </row>
    <row r="375" spans="1:23" ht="8.25" customHeight="1">
      <c r="A375" s="307" t="s">
        <v>270</v>
      </c>
      <c r="B375" s="307"/>
      <c r="C375" s="290" t="s">
        <v>271</v>
      </c>
      <c r="D375" s="290" t="s">
        <v>272</v>
      </c>
      <c r="E375" s="306" t="s">
        <v>273</v>
      </c>
      <c r="F375" s="306"/>
      <c r="G375" s="307" t="s">
        <v>274</v>
      </c>
      <c r="H375" s="307"/>
      <c r="I375" s="290" t="s">
        <v>275</v>
      </c>
      <c r="J375" s="290" t="s">
        <v>276</v>
      </c>
      <c r="K375" s="290" t="s">
        <v>277</v>
      </c>
      <c r="L375" s="290" t="s">
        <v>278</v>
      </c>
      <c r="M375" s="290" t="s">
        <v>279</v>
      </c>
      <c r="N375" s="290" t="s">
        <v>280</v>
      </c>
      <c r="O375" s="290" t="s">
        <v>281</v>
      </c>
      <c r="P375" s="290" t="s">
        <v>282</v>
      </c>
      <c r="Q375" s="290" t="s">
        <v>283</v>
      </c>
      <c r="R375" s="290" t="s">
        <v>284</v>
      </c>
      <c r="S375" s="290" t="s">
        <v>285</v>
      </c>
      <c r="T375" s="307" t="s">
        <v>286</v>
      </c>
      <c r="U375" s="307"/>
      <c r="V375" s="307" t="s">
        <v>287</v>
      </c>
      <c r="W375" s="307"/>
    </row>
    <row r="376" spans="1:23" ht="13.5" customHeight="1">
      <c r="A376" s="319" t="s">
        <v>776</v>
      </c>
      <c r="B376" s="319"/>
      <c r="C376" s="303"/>
      <c r="D376" s="303"/>
      <c r="E376" s="309" t="s">
        <v>777</v>
      </c>
      <c r="F376" s="309"/>
      <c r="G376" s="310" t="s">
        <v>778</v>
      </c>
      <c r="H376" s="310"/>
      <c r="I376" s="297" t="s">
        <v>778</v>
      </c>
      <c r="J376" s="297" t="s">
        <v>778</v>
      </c>
      <c r="K376" s="297" t="s">
        <v>779</v>
      </c>
      <c r="L376" s="297" t="s">
        <v>721</v>
      </c>
      <c r="M376" s="297" t="s">
        <v>291</v>
      </c>
      <c r="N376" s="297" t="s">
        <v>291</v>
      </c>
      <c r="O376" s="297" t="s">
        <v>291</v>
      </c>
      <c r="P376" s="297" t="s">
        <v>291</v>
      </c>
      <c r="Q376" s="297" t="s">
        <v>291</v>
      </c>
      <c r="R376" s="297" t="s">
        <v>291</v>
      </c>
      <c r="S376" s="297" t="s">
        <v>291</v>
      </c>
      <c r="T376" s="310" t="s">
        <v>291</v>
      </c>
      <c r="U376" s="310"/>
      <c r="V376" s="310" t="s">
        <v>291</v>
      </c>
      <c r="W376" s="310"/>
    </row>
    <row r="377" spans="1:23" ht="13.5" customHeight="1">
      <c r="A377" s="317"/>
      <c r="B377" s="317"/>
      <c r="C377" s="289" t="s">
        <v>780</v>
      </c>
      <c r="D377" s="289"/>
      <c r="E377" s="316" t="s">
        <v>334</v>
      </c>
      <c r="F377" s="316"/>
      <c r="G377" s="311" t="s">
        <v>778</v>
      </c>
      <c r="H377" s="311"/>
      <c r="I377" s="299" t="s">
        <v>778</v>
      </c>
      <c r="J377" s="299" t="s">
        <v>778</v>
      </c>
      <c r="K377" s="299" t="s">
        <v>779</v>
      </c>
      <c r="L377" s="299" t="s">
        <v>721</v>
      </c>
      <c r="M377" s="299" t="s">
        <v>291</v>
      </c>
      <c r="N377" s="299" t="s">
        <v>291</v>
      </c>
      <c r="O377" s="299" t="s">
        <v>291</v>
      </c>
      <c r="P377" s="299" t="s">
        <v>291</v>
      </c>
      <c r="Q377" s="299" t="s">
        <v>291</v>
      </c>
      <c r="R377" s="299" t="s">
        <v>291</v>
      </c>
      <c r="S377" s="299" t="s">
        <v>291</v>
      </c>
      <c r="T377" s="311" t="s">
        <v>291</v>
      </c>
      <c r="U377" s="311"/>
      <c r="V377" s="311" t="s">
        <v>291</v>
      </c>
      <c r="W377" s="311"/>
    </row>
    <row r="378" spans="1:23" ht="13.5" customHeight="1">
      <c r="A378" s="318"/>
      <c r="B378" s="318"/>
      <c r="C378" s="302"/>
      <c r="D378" s="302" t="s">
        <v>385</v>
      </c>
      <c r="E378" s="313" t="s">
        <v>386</v>
      </c>
      <c r="F378" s="313"/>
      <c r="G378" s="314" t="s">
        <v>781</v>
      </c>
      <c r="H378" s="314"/>
      <c r="I378" s="301" t="s">
        <v>781</v>
      </c>
      <c r="J378" s="301" t="s">
        <v>781</v>
      </c>
      <c r="K378" s="301" t="s">
        <v>781</v>
      </c>
      <c r="L378" s="301" t="s">
        <v>291</v>
      </c>
      <c r="M378" s="301" t="s">
        <v>291</v>
      </c>
      <c r="N378" s="301" t="s">
        <v>291</v>
      </c>
      <c r="O378" s="301" t="s">
        <v>291</v>
      </c>
      <c r="P378" s="301" t="s">
        <v>291</v>
      </c>
      <c r="Q378" s="301" t="s">
        <v>291</v>
      </c>
      <c r="R378" s="301" t="s">
        <v>291</v>
      </c>
      <c r="S378" s="301" t="s">
        <v>291</v>
      </c>
      <c r="T378" s="314" t="s">
        <v>291</v>
      </c>
      <c r="U378" s="314"/>
      <c r="V378" s="314" t="s">
        <v>291</v>
      </c>
      <c r="W378" s="314"/>
    </row>
    <row r="379" spans="1:23" ht="13.5" customHeight="1">
      <c r="A379" s="318"/>
      <c r="B379" s="318"/>
      <c r="C379" s="302"/>
      <c r="D379" s="302" t="s">
        <v>388</v>
      </c>
      <c r="E379" s="313" t="s">
        <v>389</v>
      </c>
      <c r="F379" s="313"/>
      <c r="G379" s="314" t="s">
        <v>482</v>
      </c>
      <c r="H379" s="314"/>
      <c r="I379" s="301" t="s">
        <v>482</v>
      </c>
      <c r="J379" s="301" t="s">
        <v>482</v>
      </c>
      <c r="K379" s="301" t="s">
        <v>482</v>
      </c>
      <c r="L379" s="301" t="s">
        <v>291</v>
      </c>
      <c r="M379" s="301" t="s">
        <v>291</v>
      </c>
      <c r="N379" s="301" t="s">
        <v>291</v>
      </c>
      <c r="O379" s="301" t="s">
        <v>291</v>
      </c>
      <c r="P379" s="301" t="s">
        <v>291</v>
      </c>
      <c r="Q379" s="301" t="s">
        <v>291</v>
      </c>
      <c r="R379" s="301" t="s">
        <v>291</v>
      </c>
      <c r="S379" s="301" t="s">
        <v>291</v>
      </c>
      <c r="T379" s="314" t="s">
        <v>291</v>
      </c>
      <c r="U379" s="314"/>
      <c r="V379" s="314" t="s">
        <v>291</v>
      </c>
      <c r="W379" s="314"/>
    </row>
    <row r="380" spans="1:23" ht="13.5" customHeight="1">
      <c r="A380" s="318"/>
      <c r="B380" s="318"/>
      <c r="C380" s="302"/>
      <c r="D380" s="302" t="s">
        <v>344</v>
      </c>
      <c r="E380" s="313" t="s">
        <v>345</v>
      </c>
      <c r="F380" s="313"/>
      <c r="G380" s="314" t="s">
        <v>326</v>
      </c>
      <c r="H380" s="314"/>
      <c r="I380" s="301" t="s">
        <v>326</v>
      </c>
      <c r="J380" s="301" t="s">
        <v>326</v>
      </c>
      <c r="K380" s="301" t="s">
        <v>326</v>
      </c>
      <c r="L380" s="301" t="s">
        <v>291</v>
      </c>
      <c r="M380" s="301" t="s">
        <v>291</v>
      </c>
      <c r="N380" s="301" t="s">
        <v>291</v>
      </c>
      <c r="O380" s="301" t="s">
        <v>291</v>
      </c>
      <c r="P380" s="301" t="s">
        <v>291</v>
      </c>
      <c r="Q380" s="301" t="s">
        <v>291</v>
      </c>
      <c r="R380" s="301" t="s">
        <v>291</v>
      </c>
      <c r="S380" s="301" t="s">
        <v>291</v>
      </c>
      <c r="T380" s="314" t="s">
        <v>291</v>
      </c>
      <c r="U380" s="314"/>
      <c r="V380" s="314" t="s">
        <v>291</v>
      </c>
      <c r="W380" s="314"/>
    </row>
    <row r="381" spans="1:23" ht="13.5" customHeight="1">
      <c r="A381" s="318"/>
      <c r="B381" s="318"/>
      <c r="C381" s="302"/>
      <c r="D381" s="302" t="s">
        <v>325</v>
      </c>
      <c r="E381" s="313" t="s">
        <v>4</v>
      </c>
      <c r="F381" s="313"/>
      <c r="G381" s="314" t="s">
        <v>538</v>
      </c>
      <c r="H381" s="314"/>
      <c r="I381" s="301" t="s">
        <v>538</v>
      </c>
      <c r="J381" s="301" t="s">
        <v>538</v>
      </c>
      <c r="K381" s="301" t="s">
        <v>291</v>
      </c>
      <c r="L381" s="301" t="s">
        <v>538</v>
      </c>
      <c r="M381" s="301" t="s">
        <v>291</v>
      </c>
      <c r="N381" s="301" t="s">
        <v>291</v>
      </c>
      <c r="O381" s="301" t="s">
        <v>291</v>
      </c>
      <c r="P381" s="301" t="s">
        <v>291</v>
      </c>
      <c r="Q381" s="301" t="s">
        <v>291</v>
      </c>
      <c r="R381" s="301" t="s">
        <v>291</v>
      </c>
      <c r="S381" s="301" t="s">
        <v>291</v>
      </c>
      <c r="T381" s="314" t="s">
        <v>291</v>
      </c>
      <c r="U381" s="314"/>
      <c r="V381" s="314" t="s">
        <v>291</v>
      </c>
      <c r="W381" s="314"/>
    </row>
    <row r="382" spans="1:23" ht="13.5" customHeight="1">
      <c r="A382" s="318"/>
      <c r="B382" s="318"/>
      <c r="C382" s="302"/>
      <c r="D382" s="302" t="s">
        <v>295</v>
      </c>
      <c r="E382" s="313" t="s">
        <v>3</v>
      </c>
      <c r="F382" s="313"/>
      <c r="G382" s="314" t="s">
        <v>436</v>
      </c>
      <c r="H382" s="314"/>
      <c r="I382" s="301" t="s">
        <v>436</v>
      </c>
      <c r="J382" s="301" t="s">
        <v>436</v>
      </c>
      <c r="K382" s="301" t="s">
        <v>291</v>
      </c>
      <c r="L382" s="301" t="s">
        <v>436</v>
      </c>
      <c r="M382" s="301" t="s">
        <v>291</v>
      </c>
      <c r="N382" s="301" t="s">
        <v>291</v>
      </c>
      <c r="O382" s="301" t="s">
        <v>291</v>
      </c>
      <c r="P382" s="301" t="s">
        <v>291</v>
      </c>
      <c r="Q382" s="301" t="s">
        <v>291</v>
      </c>
      <c r="R382" s="301" t="s">
        <v>291</v>
      </c>
      <c r="S382" s="301" t="s">
        <v>291</v>
      </c>
      <c r="T382" s="314" t="s">
        <v>291</v>
      </c>
      <c r="U382" s="314"/>
      <c r="V382" s="314" t="s">
        <v>291</v>
      </c>
      <c r="W382" s="314"/>
    </row>
    <row r="383" spans="1:23" ht="28.5" customHeight="1">
      <c r="A383" s="292" t="s">
        <v>782</v>
      </c>
      <c r="B383" s="292"/>
      <c r="C383" s="292"/>
      <c r="D383" s="292"/>
      <c r="E383" s="292"/>
      <c r="F383" s="292"/>
      <c r="G383" s="293" t="s">
        <v>783</v>
      </c>
      <c r="H383" s="293"/>
      <c r="I383" s="304" t="s">
        <v>784</v>
      </c>
      <c r="J383" s="304" t="s">
        <v>785</v>
      </c>
      <c r="K383" s="304" t="s">
        <v>786</v>
      </c>
      <c r="L383" s="304" t="s">
        <v>787</v>
      </c>
      <c r="M383" s="304" t="s">
        <v>788</v>
      </c>
      <c r="N383" s="304" t="s">
        <v>789</v>
      </c>
      <c r="O383" s="304" t="s">
        <v>521</v>
      </c>
      <c r="P383" s="304" t="s">
        <v>291</v>
      </c>
      <c r="Q383" s="304" t="s">
        <v>496</v>
      </c>
      <c r="R383" s="304" t="s">
        <v>790</v>
      </c>
      <c r="S383" s="304" t="s">
        <v>790</v>
      </c>
      <c r="T383" s="293" t="s">
        <v>791</v>
      </c>
      <c r="U383" s="293"/>
      <c r="V383" s="293" t="s">
        <v>291</v>
      </c>
      <c r="W383" s="293"/>
    </row>
    <row r="384" spans="1:24" ht="306.75" customHeight="1">
      <c r="A384" s="322"/>
      <c r="B384" s="322"/>
      <c r="C384" s="322"/>
      <c r="D384" s="322"/>
      <c r="E384" s="322"/>
      <c r="F384" s="322"/>
      <c r="G384" s="322"/>
      <c r="H384" s="322"/>
      <c r="I384" s="322"/>
      <c r="J384" s="322"/>
      <c r="K384" s="322"/>
      <c r="L384" s="322"/>
      <c r="M384" s="322"/>
      <c r="N384" s="322"/>
      <c r="O384" s="322"/>
      <c r="P384" s="322"/>
      <c r="Q384" s="322"/>
      <c r="R384" s="322"/>
      <c r="S384" s="322"/>
      <c r="T384" s="322"/>
      <c r="U384" s="322"/>
      <c r="V384" s="322"/>
      <c r="W384" s="322"/>
      <c r="X384" s="322"/>
    </row>
    <row r="385" spans="1:24" ht="13.5" customHeight="1">
      <c r="A385" s="322"/>
      <c r="B385" s="322"/>
      <c r="C385" s="322"/>
      <c r="D385" s="322"/>
      <c r="E385" s="322"/>
      <c r="F385" s="322"/>
      <c r="G385" s="322"/>
      <c r="H385" s="322"/>
      <c r="I385" s="322"/>
      <c r="J385" s="322"/>
      <c r="K385" s="322"/>
      <c r="L385" s="322"/>
      <c r="M385" s="322"/>
      <c r="N385" s="322"/>
      <c r="O385" s="322"/>
      <c r="P385" s="322"/>
      <c r="Q385" s="322"/>
      <c r="R385" s="322"/>
      <c r="S385" s="322"/>
      <c r="T385" s="322"/>
      <c r="U385" s="323" t="s">
        <v>792</v>
      </c>
      <c r="V385" s="323"/>
      <c r="W385" s="322"/>
      <c r="X385" s="322"/>
    </row>
  </sheetData>
  <mergeCells count="1787">
    <mergeCell ref="F4:V4"/>
    <mergeCell ref="R1:V1"/>
    <mergeCell ref="A384:X384"/>
    <mergeCell ref="A385:T385"/>
    <mergeCell ref="U385:V385"/>
    <mergeCell ref="W385:X385"/>
    <mergeCell ref="A383:F383"/>
    <mergeCell ref="G383:H383"/>
    <mergeCell ref="T383:U383"/>
    <mergeCell ref="V383:W383"/>
    <mergeCell ref="V381:W381"/>
    <mergeCell ref="A382:B382"/>
    <mergeCell ref="E382:F382"/>
    <mergeCell ref="G382:H382"/>
    <mergeCell ref="T382:U382"/>
    <mergeCell ref="V382:W382"/>
    <mergeCell ref="A381:B381"/>
    <mergeCell ref="E381:F381"/>
    <mergeCell ref="G381:H381"/>
    <mergeCell ref="T381:U381"/>
    <mergeCell ref="V379:W379"/>
    <mergeCell ref="A380:B380"/>
    <mergeCell ref="E380:F380"/>
    <mergeCell ref="G380:H380"/>
    <mergeCell ref="T380:U380"/>
    <mergeCell ref="V380:W380"/>
    <mergeCell ref="A379:B379"/>
    <mergeCell ref="E379:F379"/>
    <mergeCell ref="G379:H379"/>
    <mergeCell ref="T379:U379"/>
    <mergeCell ref="V377:W377"/>
    <mergeCell ref="A378:B378"/>
    <mergeCell ref="E378:F378"/>
    <mergeCell ref="G378:H378"/>
    <mergeCell ref="T378:U378"/>
    <mergeCell ref="V378:W378"/>
    <mergeCell ref="A377:B377"/>
    <mergeCell ref="E377:F377"/>
    <mergeCell ref="G377:H377"/>
    <mergeCell ref="T377:U377"/>
    <mergeCell ref="V375:W375"/>
    <mergeCell ref="A376:B376"/>
    <mergeCell ref="E376:F376"/>
    <mergeCell ref="G376:H376"/>
    <mergeCell ref="T376:U376"/>
    <mergeCell ref="V376:W376"/>
    <mergeCell ref="P372:P374"/>
    <mergeCell ref="Q372:Q374"/>
    <mergeCell ref="T373:U374"/>
    <mergeCell ref="A375:B375"/>
    <mergeCell ref="E375:F375"/>
    <mergeCell ref="G375:H375"/>
    <mergeCell ref="T375:U375"/>
    <mergeCell ref="K372:L373"/>
    <mergeCell ref="M372:M374"/>
    <mergeCell ref="N372:N374"/>
    <mergeCell ref="O372:O374"/>
    <mergeCell ref="G369:H374"/>
    <mergeCell ref="I369:W369"/>
    <mergeCell ref="I370:I374"/>
    <mergeCell ref="J370:Q371"/>
    <mergeCell ref="R370:R374"/>
    <mergeCell ref="S370:W370"/>
    <mergeCell ref="S371:S374"/>
    <mergeCell ref="T371:U372"/>
    <mergeCell ref="V371:W374"/>
    <mergeCell ref="J372:J374"/>
    <mergeCell ref="A369:B374"/>
    <mergeCell ref="C369:C374"/>
    <mergeCell ref="D369:D374"/>
    <mergeCell ref="E369:F374"/>
    <mergeCell ref="V367:W367"/>
    <mergeCell ref="A368:B368"/>
    <mergeCell ref="E368:F368"/>
    <mergeCell ref="G368:H368"/>
    <mergeCell ref="T368:U368"/>
    <mergeCell ref="V368:W368"/>
    <mergeCell ref="A367:B367"/>
    <mergeCell ref="E367:F367"/>
    <mergeCell ref="G367:H367"/>
    <mergeCell ref="T367:U367"/>
    <mergeCell ref="V365:W365"/>
    <mergeCell ref="A366:B366"/>
    <mergeCell ref="E366:F366"/>
    <mergeCell ref="G366:H366"/>
    <mergeCell ref="T366:U366"/>
    <mergeCell ref="V366:W366"/>
    <mergeCell ref="A365:B365"/>
    <mergeCell ref="E365:F365"/>
    <mergeCell ref="G365:H365"/>
    <mergeCell ref="T365:U365"/>
    <mergeCell ref="V363:W363"/>
    <mergeCell ref="A364:B364"/>
    <mergeCell ref="E364:F364"/>
    <mergeCell ref="G364:H364"/>
    <mergeCell ref="T364:U364"/>
    <mergeCell ref="V364:W364"/>
    <mergeCell ref="A363:B363"/>
    <mergeCell ref="E363:F363"/>
    <mergeCell ref="G363:H363"/>
    <mergeCell ref="T363:U363"/>
    <mergeCell ref="V361:W361"/>
    <mergeCell ref="A362:B362"/>
    <mergeCell ref="E362:F362"/>
    <mergeCell ref="G362:H362"/>
    <mergeCell ref="T362:U362"/>
    <mergeCell ref="V362:W362"/>
    <mergeCell ref="A361:B361"/>
    <mergeCell ref="E361:F361"/>
    <mergeCell ref="G361:H361"/>
    <mergeCell ref="T361:U361"/>
    <mergeCell ref="V359:W359"/>
    <mergeCell ref="A360:B360"/>
    <mergeCell ref="E360:F360"/>
    <mergeCell ref="G360:H360"/>
    <mergeCell ref="T360:U360"/>
    <mergeCell ref="V360:W360"/>
    <mergeCell ref="A359:B359"/>
    <mergeCell ref="E359:F359"/>
    <mergeCell ref="G359:H359"/>
    <mergeCell ref="T359:U359"/>
    <mergeCell ref="V357:W357"/>
    <mergeCell ref="A358:B358"/>
    <mergeCell ref="E358:F358"/>
    <mergeCell ref="G358:H358"/>
    <mergeCell ref="T358:U358"/>
    <mergeCell ref="V358:W358"/>
    <mergeCell ref="A357:B357"/>
    <mergeCell ref="E357:F357"/>
    <mergeCell ref="G357:H357"/>
    <mergeCell ref="T357:U357"/>
    <mergeCell ref="V355:W355"/>
    <mergeCell ref="A356:B356"/>
    <mergeCell ref="E356:F356"/>
    <mergeCell ref="G356:H356"/>
    <mergeCell ref="T356:U356"/>
    <mergeCell ref="V356:W356"/>
    <mergeCell ref="A355:B355"/>
    <mergeCell ref="E355:F355"/>
    <mergeCell ref="G355:H355"/>
    <mergeCell ref="T355:U355"/>
    <mergeCell ref="V354:W354"/>
    <mergeCell ref="V353:W353"/>
    <mergeCell ref="A353:B353"/>
    <mergeCell ref="E353:F353"/>
    <mergeCell ref="G353:H353"/>
    <mergeCell ref="T353:U353"/>
    <mergeCell ref="A354:B354"/>
    <mergeCell ref="E354:F354"/>
    <mergeCell ref="G354:H354"/>
    <mergeCell ref="T354:U354"/>
    <mergeCell ref="V351:W351"/>
    <mergeCell ref="A352:B352"/>
    <mergeCell ref="E352:F352"/>
    <mergeCell ref="G352:H352"/>
    <mergeCell ref="T352:U352"/>
    <mergeCell ref="V352:W352"/>
    <mergeCell ref="A351:B351"/>
    <mergeCell ref="E351:F351"/>
    <mergeCell ref="G351:H351"/>
    <mergeCell ref="T351:U351"/>
    <mergeCell ref="V349:W349"/>
    <mergeCell ref="A350:B350"/>
    <mergeCell ref="E350:F350"/>
    <mergeCell ref="G350:H350"/>
    <mergeCell ref="T350:U350"/>
    <mergeCell ref="V350:W350"/>
    <mergeCell ref="A349:B349"/>
    <mergeCell ref="E349:F349"/>
    <mergeCell ref="G349:H349"/>
    <mergeCell ref="T349:U349"/>
    <mergeCell ref="V347:W347"/>
    <mergeCell ref="A348:B348"/>
    <mergeCell ref="E348:F348"/>
    <mergeCell ref="G348:H348"/>
    <mergeCell ref="T348:U348"/>
    <mergeCell ref="V348:W348"/>
    <mergeCell ref="A347:B347"/>
    <mergeCell ref="E347:F347"/>
    <mergeCell ref="G347:H347"/>
    <mergeCell ref="T347:U347"/>
    <mergeCell ref="V345:W345"/>
    <mergeCell ref="A346:B346"/>
    <mergeCell ref="E346:F346"/>
    <mergeCell ref="G346:H346"/>
    <mergeCell ref="T346:U346"/>
    <mergeCell ref="V346:W346"/>
    <mergeCell ref="P342:P344"/>
    <mergeCell ref="Q342:Q344"/>
    <mergeCell ref="T343:U344"/>
    <mergeCell ref="A345:B345"/>
    <mergeCell ref="E345:F345"/>
    <mergeCell ref="G345:H345"/>
    <mergeCell ref="T345:U345"/>
    <mergeCell ref="K342:L343"/>
    <mergeCell ref="M342:M344"/>
    <mergeCell ref="N342:N344"/>
    <mergeCell ref="O342:O344"/>
    <mergeCell ref="G339:H344"/>
    <mergeCell ref="I339:W339"/>
    <mergeCell ref="I340:I344"/>
    <mergeCell ref="J340:Q341"/>
    <mergeCell ref="R340:R344"/>
    <mergeCell ref="S340:W340"/>
    <mergeCell ref="S341:S344"/>
    <mergeCell ref="T341:U342"/>
    <mergeCell ref="V341:W344"/>
    <mergeCell ref="J342:J344"/>
    <mergeCell ref="A339:B344"/>
    <mergeCell ref="C339:C344"/>
    <mergeCell ref="D339:D344"/>
    <mergeCell ref="E339:F344"/>
    <mergeCell ref="V338:W338"/>
    <mergeCell ref="A338:B338"/>
    <mergeCell ref="E338:F338"/>
    <mergeCell ref="G338:H338"/>
    <mergeCell ref="T338:U338"/>
    <mergeCell ref="V336:W336"/>
    <mergeCell ref="A337:B337"/>
    <mergeCell ref="E337:F337"/>
    <mergeCell ref="G337:H337"/>
    <mergeCell ref="T337:U337"/>
    <mergeCell ref="V337:W337"/>
    <mergeCell ref="A336:B336"/>
    <mergeCell ref="E336:F336"/>
    <mergeCell ref="G336:H336"/>
    <mergeCell ref="T336:U336"/>
    <mergeCell ref="V334:W334"/>
    <mergeCell ref="A335:B335"/>
    <mergeCell ref="E335:F335"/>
    <mergeCell ref="G335:H335"/>
    <mergeCell ref="T335:U335"/>
    <mergeCell ref="V335:W335"/>
    <mergeCell ref="A334:B334"/>
    <mergeCell ref="E334:F334"/>
    <mergeCell ref="G334:H334"/>
    <mergeCell ref="T334:U334"/>
    <mergeCell ref="V332:W332"/>
    <mergeCell ref="A333:B333"/>
    <mergeCell ref="E333:F333"/>
    <mergeCell ref="G333:H333"/>
    <mergeCell ref="T333:U333"/>
    <mergeCell ref="V333:W333"/>
    <mergeCell ref="A332:B332"/>
    <mergeCell ref="E332:F332"/>
    <mergeCell ref="G332:H332"/>
    <mergeCell ref="T332:U332"/>
    <mergeCell ref="V330:W330"/>
    <mergeCell ref="A331:B331"/>
    <mergeCell ref="E331:F331"/>
    <mergeCell ref="G331:H331"/>
    <mergeCell ref="T331:U331"/>
    <mergeCell ref="V331:W331"/>
    <mergeCell ref="A330:B330"/>
    <mergeCell ref="E330:F330"/>
    <mergeCell ref="G330:H330"/>
    <mergeCell ref="T330:U330"/>
    <mergeCell ref="V328:W328"/>
    <mergeCell ref="A329:B329"/>
    <mergeCell ref="E329:F329"/>
    <mergeCell ref="G329:H329"/>
    <mergeCell ref="T329:U329"/>
    <mergeCell ref="V329:W329"/>
    <mergeCell ref="A328:B328"/>
    <mergeCell ref="E328:F328"/>
    <mergeCell ref="G328:H328"/>
    <mergeCell ref="T328:U328"/>
    <mergeCell ref="V326:W326"/>
    <mergeCell ref="A327:B327"/>
    <mergeCell ref="E327:F327"/>
    <mergeCell ref="G327:H327"/>
    <mergeCell ref="T327:U327"/>
    <mergeCell ref="V327:W327"/>
    <mergeCell ref="A326:B326"/>
    <mergeCell ref="E326:F326"/>
    <mergeCell ref="G326:H326"/>
    <mergeCell ref="T326:U326"/>
    <mergeCell ref="V324:W324"/>
    <mergeCell ref="A325:B325"/>
    <mergeCell ref="E325:F325"/>
    <mergeCell ref="G325:H325"/>
    <mergeCell ref="T325:U325"/>
    <mergeCell ref="V325:W325"/>
    <mergeCell ref="A324:B324"/>
    <mergeCell ref="E324:F324"/>
    <mergeCell ref="G324:H324"/>
    <mergeCell ref="T324:U324"/>
    <mergeCell ref="V322:W322"/>
    <mergeCell ref="A323:B323"/>
    <mergeCell ref="E323:F323"/>
    <mergeCell ref="G323:H323"/>
    <mergeCell ref="T323:U323"/>
    <mergeCell ref="V323:W323"/>
    <mergeCell ref="A322:B322"/>
    <mergeCell ref="E322:F322"/>
    <mergeCell ref="G322:H322"/>
    <mergeCell ref="T322:U322"/>
    <mergeCell ref="V320:W320"/>
    <mergeCell ref="A321:B321"/>
    <mergeCell ref="E321:F321"/>
    <mergeCell ref="G321:H321"/>
    <mergeCell ref="T321:U321"/>
    <mergeCell ref="V321:W321"/>
    <mergeCell ref="A320:B320"/>
    <mergeCell ref="E320:F320"/>
    <mergeCell ref="G320:H320"/>
    <mergeCell ref="T320:U320"/>
    <mergeCell ref="V318:W318"/>
    <mergeCell ref="A319:B319"/>
    <mergeCell ref="E319:F319"/>
    <mergeCell ref="G319:H319"/>
    <mergeCell ref="T319:U319"/>
    <mergeCell ref="V319:W319"/>
    <mergeCell ref="A318:B318"/>
    <mergeCell ref="E318:F318"/>
    <mergeCell ref="G318:H318"/>
    <mergeCell ref="T318:U318"/>
    <mergeCell ref="V316:W316"/>
    <mergeCell ref="A317:B317"/>
    <mergeCell ref="E317:F317"/>
    <mergeCell ref="G317:H317"/>
    <mergeCell ref="T317:U317"/>
    <mergeCell ref="V317:W317"/>
    <mergeCell ref="A316:B316"/>
    <mergeCell ref="E316:F316"/>
    <mergeCell ref="G316:H316"/>
    <mergeCell ref="T316:U316"/>
    <mergeCell ref="V314:W314"/>
    <mergeCell ref="A315:B315"/>
    <mergeCell ref="E315:F315"/>
    <mergeCell ref="G315:H315"/>
    <mergeCell ref="T315:U315"/>
    <mergeCell ref="V315:W315"/>
    <mergeCell ref="A314:B314"/>
    <mergeCell ref="E314:F314"/>
    <mergeCell ref="G314:H314"/>
    <mergeCell ref="T314:U314"/>
    <mergeCell ref="V312:W312"/>
    <mergeCell ref="A313:B313"/>
    <mergeCell ref="E313:F313"/>
    <mergeCell ref="G313:H313"/>
    <mergeCell ref="T313:U313"/>
    <mergeCell ref="V313:W313"/>
    <mergeCell ref="P309:P311"/>
    <mergeCell ref="Q309:Q311"/>
    <mergeCell ref="T310:U311"/>
    <mergeCell ref="A312:B312"/>
    <mergeCell ref="E312:F312"/>
    <mergeCell ref="G312:H312"/>
    <mergeCell ref="T312:U312"/>
    <mergeCell ref="K309:L310"/>
    <mergeCell ref="M309:M311"/>
    <mergeCell ref="N309:N311"/>
    <mergeCell ref="O309:O311"/>
    <mergeCell ref="G306:H311"/>
    <mergeCell ref="I306:W306"/>
    <mergeCell ref="I307:I311"/>
    <mergeCell ref="J307:Q308"/>
    <mergeCell ref="R307:R311"/>
    <mergeCell ref="S307:W307"/>
    <mergeCell ref="S308:S311"/>
    <mergeCell ref="T308:U309"/>
    <mergeCell ref="V308:W311"/>
    <mergeCell ref="J309:J311"/>
    <mergeCell ref="A306:B311"/>
    <mergeCell ref="C306:C311"/>
    <mergeCell ref="D306:D311"/>
    <mergeCell ref="E306:F311"/>
    <mergeCell ref="V304:W304"/>
    <mergeCell ref="A305:B305"/>
    <mergeCell ref="E305:F305"/>
    <mergeCell ref="G305:H305"/>
    <mergeCell ref="T305:U305"/>
    <mergeCell ref="V305:W305"/>
    <mergeCell ref="A304:B304"/>
    <mergeCell ref="E304:F304"/>
    <mergeCell ref="G304:H304"/>
    <mergeCell ref="T304:U304"/>
    <mergeCell ref="V302:W302"/>
    <mergeCell ref="A303:B303"/>
    <mergeCell ref="E303:F303"/>
    <mergeCell ref="G303:H303"/>
    <mergeCell ref="T303:U303"/>
    <mergeCell ref="V303:W303"/>
    <mergeCell ref="A302:B302"/>
    <mergeCell ref="E302:F302"/>
    <mergeCell ref="G302:H302"/>
    <mergeCell ref="T302:U302"/>
    <mergeCell ref="V300:W300"/>
    <mergeCell ref="A301:B301"/>
    <mergeCell ref="E301:F301"/>
    <mergeCell ref="G301:H301"/>
    <mergeCell ref="T301:U301"/>
    <mergeCell ref="V301:W301"/>
    <mergeCell ref="A300:B300"/>
    <mergeCell ref="E300:F300"/>
    <mergeCell ref="G300:H300"/>
    <mergeCell ref="T300:U300"/>
    <mergeCell ref="V298:W298"/>
    <mergeCell ref="A299:B299"/>
    <mergeCell ref="E299:F299"/>
    <mergeCell ref="G299:H299"/>
    <mergeCell ref="T299:U299"/>
    <mergeCell ref="V299:W299"/>
    <mergeCell ref="A298:B298"/>
    <mergeCell ref="E298:F298"/>
    <mergeCell ref="G298:H298"/>
    <mergeCell ref="T298:U298"/>
    <mergeCell ref="V296:W296"/>
    <mergeCell ref="A297:B297"/>
    <mergeCell ref="E297:F297"/>
    <mergeCell ref="G297:H297"/>
    <mergeCell ref="T297:U297"/>
    <mergeCell ref="V297:W297"/>
    <mergeCell ref="A296:B296"/>
    <mergeCell ref="E296:F296"/>
    <mergeCell ref="G296:H296"/>
    <mergeCell ref="T296:U296"/>
    <mergeCell ref="V294:W294"/>
    <mergeCell ref="A295:B295"/>
    <mergeCell ref="E295:F295"/>
    <mergeCell ref="G295:H295"/>
    <mergeCell ref="T295:U295"/>
    <mergeCell ref="V295:W295"/>
    <mergeCell ref="A294:B294"/>
    <mergeCell ref="E294:F294"/>
    <mergeCell ref="G294:H294"/>
    <mergeCell ref="T294:U294"/>
    <mergeCell ref="V292:W292"/>
    <mergeCell ref="A293:B293"/>
    <mergeCell ref="E293:F293"/>
    <mergeCell ref="G293:H293"/>
    <mergeCell ref="T293:U293"/>
    <mergeCell ref="V293:W293"/>
    <mergeCell ref="A292:B292"/>
    <mergeCell ref="E292:F292"/>
    <mergeCell ref="G292:H292"/>
    <mergeCell ref="T292:U292"/>
    <mergeCell ref="V290:W290"/>
    <mergeCell ref="A291:B291"/>
    <mergeCell ref="E291:F291"/>
    <mergeCell ref="G291:H291"/>
    <mergeCell ref="T291:U291"/>
    <mergeCell ref="V291:W291"/>
    <mergeCell ref="A290:B290"/>
    <mergeCell ref="E290:F290"/>
    <mergeCell ref="G290:H290"/>
    <mergeCell ref="T290:U290"/>
    <mergeCell ref="V288:W288"/>
    <mergeCell ref="A289:B289"/>
    <mergeCell ref="E289:F289"/>
    <mergeCell ref="G289:H289"/>
    <mergeCell ref="T289:U289"/>
    <mergeCell ref="V289:W289"/>
    <mergeCell ref="A288:B288"/>
    <mergeCell ref="E288:F288"/>
    <mergeCell ref="G288:H288"/>
    <mergeCell ref="T288:U288"/>
    <mergeCell ref="V286:W286"/>
    <mergeCell ref="A287:B287"/>
    <mergeCell ref="E287:F287"/>
    <mergeCell ref="G287:H287"/>
    <mergeCell ref="T287:U287"/>
    <mergeCell ref="V287:W287"/>
    <mergeCell ref="A286:B286"/>
    <mergeCell ref="E286:F286"/>
    <mergeCell ref="G286:H286"/>
    <mergeCell ref="T286:U286"/>
    <mergeCell ref="V284:W284"/>
    <mergeCell ref="A285:B285"/>
    <mergeCell ref="E285:F285"/>
    <mergeCell ref="G285:H285"/>
    <mergeCell ref="T285:U285"/>
    <mergeCell ref="V285:W285"/>
    <mergeCell ref="A284:B284"/>
    <mergeCell ref="E284:F284"/>
    <mergeCell ref="G284:H284"/>
    <mergeCell ref="T284:U284"/>
    <mergeCell ref="V282:W282"/>
    <mergeCell ref="A283:B283"/>
    <mergeCell ref="E283:F283"/>
    <mergeCell ref="G283:H283"/>
    <mergeCell ref="T283:U283"/>
    <mergeCell ref="V283:W283"/>
    <mergeCell ref="A282:B282"/>
    <mergeCell ref="E282:F282"/>
    <mergeCell ref="G282:H282"/>
    <mergeCell ref="T282:U282"/>
    <mergeCell ref="V280:W280"/>
    <mergeCell ref="A281:B281"/>
    <mergeCell ref="E281:F281"/>
    <mergeCell ref="G281:H281"/>
    <mergeCell ref="T281:U281"/>
    <mergeCell ref="V281:W281"/>
    <mergeCell ref="A280:B280"/>
    <mergeCell ref="E280:F280"/>
    <mergeCell ref="G280:H280"/>
    <mergeCell ref="T280:U280"/>
    <mergeCell ref="V278:W278"/>
    <mergeCell ref="A279:B279"/>
    <mergeCell ref="E279:F279"/>
    <mergeCell ref="G279:H279"/>
    <mergeCell ref="T279:U279"/>
    <mergeCell ref="V279:W279"/>
    <mergeCell ref="P275:P277"/>
    <mergeCell ref="Q275:Q277"/>
    <mergeCell ref="T276:U277"/>
    <mergeCell ref="A278:B278"/>
    <mergeCell ref="E278:F278"/>
    <mergeCell ref="G278:H278"/>
    <mergeCell ref="T278:U278"/>
    <mergeCell ref="K275:L276"/>
    <mergeCell ref="M275:M277"/>
    <mergeCell ref="N275:N277"/>
    <mergeCell ref="O275:O277"/>
    <mergeCell ref="G272:H277"/>
    <mergeCell ref="I272:W272"/>
    <mergeCell ref="I273:I277"/>
    <mergeCell ref="J273:Q274"/>
    <mergeCell ref="R273:R277"/>
    <mergeCell ref="S273:W273"/>
    <mergeCell ref="S274:S277"/>
    <mergeCell ref="T274:U275"/>
    <mergeCell ref="V274:W277"/>
    <mergeCell ref="J275:J277"/>
    <mergeCell ref="A272:B277"/>
    <mergeCell ref="C272:C277"/>
    <mergeCell ref="D272:D277"/>
    <mergeCell ref="E272:F277"/>
    <mergeCell ref="V270:W270"/>
    <mergeCell ref="A271:B271"/>
    <mergeCell ref="E271:F271"/>
    <mergeCell ref="G271:H271"/>
    <mergeCell ref="T271:U271"/>
    <mergeCell ref="V271:W271"/>
    <mergeCell ref="A270:B270"/>
    <mergeCell ref="E270:F270"/>
    <mergeCell ref="G270:H270"/>
    <mergeCell ref="T270:U270"/>
    <mergeCell ref="V268:W268"/>
    <mergeCell ref="A269:B269"/>
    <mergeCell ref="E269:F269"/>
    <mergeCell ref="G269:H269"/>
    <mergeCell ref="T269:U269"/>
    <mergeCell ref="V269:W269"/>
    <mergeCell ref="A268:B268"/>
    <mergeCell ref="E268:F268"/>
    <mergeCell ref="G268:H268"/>
    <mergeCell ref="T268:U268"/>
    <mergeCell ref="V266:W266"/>
    <mergeCell ref="A267:B267"/>
    <mergeCell ref="E267:F267"/>
    <mergeCell ref="G267:H267"/>
    <mergeCell ref="T267:U267"/>
    <mergeCell ref="V267:W267"/>
    <mergeCell ref="A266:B266"/>
    <mergeCell ref="E266:F266"/>
    <mergeCell ref="G266:H266"/>
    <mergeCell ref="T266:U266"/>
    <mergeCell ref="V264:W264"/>
    <mergeCell ref="A265:B265"/>
    <mergeCell ref="E265:F265"/>
    <mergeCell ref="G265:H265"/>
    <mergeCell ref="T265:U265"/>
    <mergeCell ref="V265:W265"/>
    <mergeCell ref="A264:B264"/>
    <mergeCell ref="E264:F264"/>
    <mergeCell ref="G264:H264"/>
    <mergeCell ref="T264:U264"/>
    <mergeCell ref="V262:W262"/>
    <mergeCell ref="A263:B263"/>
    <mergeCell ref="E263:F263"/>
    <mergeCell ref="G263:H263"/>
    <mergeCell ref="T263:U263"/>
    <mergeCell ref="V263:W263"/>
    <mergeCell ref="A262:B262"/>
    <mergeCell ref="E262:F262"/>
    <mergeCell ref="G262:H262"/>
    <mergeCell ref="T262:U262"/>
    <mergeCell ref="V260:W260"/>
    <mergeCell ref="A261:B261"/>
    <mergeCell ref="E261:F261"/>
    <mergeCell ref="G261:H261"/>
    <mergeCell ref="T261:U261"/>
    <mergeCell ref="V261:W261"/>
    <mergeCell ref="A260:B260"/>
    <mergeCell ref="E260:F260"/>
    <mergeCell ref="G260:H260"/>
    <mergeCell ref="T260:U260"/>
    <mergeCell ref="V258:W258"/>
    <mergeCell ref="A259:B259"/>
    <mergeCell ref="E259:F259"/>
    <mergeCell ref="G259:H259"/>
    <mergeCell ref="T259:U259"/>
    <mergeCell ref="V259:W259"/>
    <mergeCell ref="A258:B258"/>
    <mergeCell ref="E258:F258"/>
    <mergeCell ref="G258:H258"/>
    <mergeCell ref="T258:U258"/>
    <mergeCell ref="V256:W256"/>
    <mergeCell ref="A257:B257"/>
    <mergeCell ref="E257:F257"/>
    <mergeCell ref="G257:H257"/>
    <mergeCell ref="T257:U257"/>
    <mergeCell ref="V257:W257"/>
    <mergeCell ref="A256:B256"/>
    <mergeCell ref="E256:F256"/>
    <mergeCell ref="G256:H256"/>
    <mergeCell ref="T256:U256"/>
    <mergeCell ref="V254:W254"/>
    <mergeCell ref="A255:B255"/>
    <mergeCell ref="E255:F255"/>
    <mergeCell ref="G255:H255"/>
    <mergeCell ref="T255:U255"/>
    <mergeCell ref="V255:W255"/>
    <mergeCell ref="A254:B254"/>
    <mergeCell ref="E254:F254"/>
    <mergeCell ref="G254:H254"/>
    <mergeCell ref="T254:U254"/>
    <mergeCell ref="V252:W252"/>
    <mergeCell ref="A253:B253"/>
    <mergeCell ref="E253:F253"/>
    <mergeCell ref="G253:H253"/>
    <mergeCell ref="T253:U253"/>
    <mergeCell ref="V253:W253"/>
    <mergeCell ref="A252:B252"/>
    <mergeCell ref="E252:F252"/>
    <mergeCell ref="G252:H252"/>
    <mergeCell ref="T252:U252"/>
    <mergeCell ref="V250:W250"/>
    <mergeCell ref="A251:B251"/>
    <mergeCell ref="E251:F251"/>
    <mergeCell ref="G251:H251"/>
    <mergeCell ref="T251:U251"/>
    <mergeCell ref="V251:W251"/>
    <mergeCell ref="A250:B250"/>
    <mergeCell ref="E250:F250"/>
    <mergeCell ref="G250:H250"/>
    <mergeCell ref="T250:U250"/>
    <mergeCell ref="V248:W248"/>
    <mergeCell ref="A249:B249"/>
    <mergeCell ref="E249:F249"/>
    <mergeCell ref="G249:H249"/>
    <mergeCell ref="T249:U249"/>
    <mergeCell ref="V249:W249"/>
    <mergeCell ref="A248:B248"/>
    <mergeCell ref="E248:F248"/>
    <mergeCell ref="G248:H248"/>
    <mergeCell ref="T248:U248"/>
    <mergeCell ref="V246:W246"/>
    <mergeCell ref="A247:B247"/>
    <mergeCell ref="E247:F247"/>
    <mergeCell ref="G247:H247"/>
    <mergeCell ref="T247:U247"/>
    <mergeCell ref="V247:W247"/>
    <mergeCell ref="A246:B246"/>
    <mergeCell ref="E246:F246"/>
    <mergeCell ref="G246:H246"/>
    <mergeCell ref="T246:U246"/>
    <mergeCell ref="V244:W244"/>
    <mergeCell ref="A245:B245"/>
    <mergeCell ref="E245:F245"/>
    <mergeCell ref="G245:H245"/>
    <mergeCell ref="T245:U245"/>
    <mergeCell ref="V245:W245"/>
    <mergeCell ref="P241:P243"/>
    <mergeCell ref="Q241:Q243"/>
    <mergeCell ref="T242:U243"/>
    <mergeCell ref="A244:B244"/>
    <mergeCell ref="E244:F244"/>
    <mergeCell ref="G244:H244"/>
    <mergeCell ref="T244:U244"/>
    <mergeCell ref="K241:L242"/>
    <mergeCell ref="M241:M243"/>
    <mergeCell ref="N241:N243"/>
    <mergeCell ref="O241:O243"/>
    <mergeCell ref="G238:H243"/>
    <mergeCell ref="I238:W238"/>
    <mergeCell ref="I239:I243"/>
    <mergeCell ref="J239:Q240"/>
    <mergeCell ref="R239:R243"/>
    <mergeCell ref="S239:W239"/>
    <mergeCell ref="S240:S243"/>
    <mergeCell ref="T240:U241"/>
    <mergeCell ref="V240:W243"/>
    <mergeCell ref="J241:J243"/>
    <mergeCell ref="A238:B243"/>
    <mergeCell ref="C238:C243"/>
    <mergeCell ref="D238:D243"/>
    <mergeCell ref="E238:F243"/>
    <mergeCell ref="V237:W237"/>
    <mergeCell ref="A237:B237"/>
    <mergeCell ref="E237:F237"/>
    <mergeCell ref="G237:H237"/>
    <mergeCell ref="T237:U237"/>
    <mergeCell ref="V235:W235"/>
    <mergeCell ref="A236:B236"/>
    <mergeCell ref="E236:F236"/>
    <mergeCell ref="G236:H236"/>
    <mergeCell ref="T236:U236"/>
    <mergeCell ref="V236:W236"/>
    <mergeCell ref="A235:B235"/>
    <mergeCell ref="E235:F235"/>
    <mergeCell ref="G235:H235"/>
    <mergeCell ref="T235:U235"/>
    <mergeCell ref="V233:W233"/>
    <mergeCell ref="A234:B234"/>
    <mergeCell ref="E234:F234"/>
    <mergeCell ref="G234:H234"/>
    <mergeCell ref="T234:U234"/>
    <mergeCell ref="V234:W234"/>
    <mergeCell ref="A233:B233"/>
    <mergeCell ref="E233:F233"/>
    <mergeCell ref="G233:H233"/>
    <mergeCell ref="T233:U233"/>
    <mergeCell ref="V231:W231"/>
    <mergeCell ref="A232:B232"/>
    <mergeCell ref="E232:F232"/>
    <mergeCell ref="G232:H232"/>
    <mergeCell ref="T232:U232"/>
    <mergeCell ref="V232:W232"/>
    <mergeCell ref="A231:B231"/>
    <mergeCell ref="E231:F231"/>
    <mergeCell ref="G231:H231"/>
    <mergeCell ref="T231:U231"/>
    <mergeCell ref="V229:W229"/>
    <mergeCell ref="A230:B230"/>
    <mergeCell ref="E230:F230"/>
    <mergeCell ref="G230:H230"/>
    <mergeCell ref="T230:U230"/>
    <mergeCell ref="V230:W230"/>
    <mergeCell ref="A229:B229"/>
    <mergeCell ref="E229:F229"/>
    <mergeCell ref="G229:H229"/>
    <mergeCell ref="T229:U229"/>
    <mergeCell ref="V227:W227"/>
    <mergeCell ref="A228:B228"/>
    <mergeCell ref="E228:F228"/>
    <mergeCell ref="G228:H228"/>
    <mergeCell ref="T228:U228"/>
    <mergeCell ref="V228:W228"/>
    <mergeCell ref="A227:B227"/>
    <mergeCell ref="E227:F227"/>
    <mergeCell ref="G227:H227"/>
    <mergeCell ref="T227:U227"/>
    <mergeCell ref="V225:W225"/>
    <mergeCell ref="A226:B226"/>
    <mergeCell ref="E226:F226"/>
    <mergeCell ref="G226:H226"/>
    <mergeCell ref="T226:U226"/>
    <mergeCell ref="V226:W226"/>
    <mergeCell ref="A225:B225"/>
    <mergeCell ref="E225:F225"/>
    <mergeCell ref="G225:H225"/>
    <mergeCell ref="T225:U225"/>
    <mergeCell ref="V223:W223"/>
    <mergeCell ref="A224:B224"/>
    <mergeCell ref="E224:F224"/>
    <mergeCell ref="G224:H224"/>
    <mergeCell ref="T224:U224"/>
    <mergeCell ref="V224:W224"/>
    <mergeCell ref="A223:B223"/>
    <mergeCell ref="E223:F223"/>
    <mergeCell ref="G223:H223"/>
    <mergeCell ref="T223:U223"/>
    <mergeCell ref="V221:W221"/>
    <mergeCell ref="A222:B222"/>
    <mergeCell ref="E222:F222"/>
    <mergeCell ref="G222:H222"/>
    <mergeCell ref="T222:U222"/>
    <mergeCell ref="V222:W222"/>
    <mergeCell ref="A221:B221"/>
    <mergeCell ref="E221:F221"/>
    <mergeCell ref="G221:H221"/>
    <mergeCell ref="T221:U221"/>
    <mergeCell ref="V219:W219"/>
    <mergeCell ref="A220:B220"/>
    <mergeCell ref="E220:F220"/>
    <mergeCell ref="G220:H220"/>
    <mergeCell ref="T220:U220"/>
    <mergeCell ref="V220:W220"/>
    <mergeCell ref="A219:B219"/>
    <mergeCell ref="E219:F219"/>
    <mergeCell ref="G219:H219"/>
    <mergeCell ref="T219:U219"/>
    <mergeCell ref="V217:W217"/>
    <mergeCell ref="A218:B218"/>
    <mergeCell ref="E218:F218"/>
    <mergeCell ref="G218:H218"/>
    <mergeCell ref="T218:U218"/>
    <mergeCell ref="V218:W218"/>
    <mergeCell ref="A217:B217"/>
    <mergeCell ref="E217:F217"/>
    <mergeCell ref="G217:H217"/>
    <mergeCell ref="T217:U217"/>
    <mergeCell ref="V215:W215"/>
    <mergeCell ref="A216:B216"/>
    <mergeCell ref="E216:F216"/>
    <mergeCell ref="G216:H216"/>
    <mergeCell ref="T216:U216"/>
    <mergeCell ref="V216:W216"/>
    <mergeCell ref="A215:B215"/>
    <mergeCell ref="E215:F215"/>
    <mergeCell ref="G215:H215"/>
    <mergeCell ref="T215:U215"/>
    <mergeCell ref="V213:W213"/>
    <mergeCell ref="A214:B214"/>
    <mergeCell ref="E214:F214"/>
    <mergeCell ref="G214:H214"/>
    <mergeCell ref="T214:U214"/>
    <mergeCell ref="V214:W214"/>
    <mergeCell ref="A213:B213"/>
    <mergeCell ref="E213:F213"/>
    <mergeCell ref="G213:H213"/>
    <mergeCell ref="T213:U213"/>
    <mergeCell ref="V211:W211"/>
    <mergeCell ref="A212:B212"/>
    <mergeCell ref="E212:F212"/>
    <mergeCell ref="G212:H212"/>
    <mergeCell ref="T212:U212"/>
    <mergeCell ref="V212:W212"/>
    <mergeCell ref="A211:B211"/>
    <mergeCell ref="E211:F211"/>
    <mergeCell ref="G211:H211"/>
    <mergeCell ref="T211:U211"/>
    <mergeCell ref="V209:W209"/>
    <mergeCell ref="A210:B210"/>
    <mergeCell ref="E210:F210"/>
    <mergeCell ref="G210:H210"/>
    <mergeCell ref="T210:U210"/>
    <mergeCell ref="V210:W210"/>
    <mergeCell ref="P206:P208"/>
    <mergeCell ref="Q206:Q208"/>
    <mergeCell ref="T207:U208"/>
    <mergeCell ref="A209:B209"/>
    <mergeCell ref="E209:F209"/>
    <mergeCell ref="G209:H209"/>
    <mergeCell ref="T209:U209"/>
    <mergeCell ref="K206:L207"/>
    <mergeCell ref="M206:M208"/>
    <mergeCell ref="N206:N208"/>
    <mergeCell ref="O206:O208"/>
    <mergeCell ref="G203:H208"/>
    <mergeCell ref="I203:W203"/>
    <mergeCell ref="I204:I208"/>
    <mergeCell ref="J204:Q205"/>
    <mergeCell ref="R204:R208"/>
    <mergeCell ref="S204:W204"/>
    <mergeCell ref="S205:S208"/>
    <mergeCell ref="T205:U206"/>
    <mergeCell ref="V205:W208"/>
    <mergeCell ref="J206:J208"/>
    <mergeCell ref="A203:B208"/>
    <mergeCell ref="C203:C208"/>
    <mergeCell ref="D203:D208"/>
    <mergeCell ref="E203:F208"/>
    <mergeCell ref="V201:W201"/>
    <mergeCell ref="A202:B202"/>
    <mergeCell ref="E202:F202"/>
    <mergeCell ref="G202:H202"/>
    <mergeCell ref="T202:U202"/>
    <mergeCell ref="V202:W202"/>
    <mergeCell ref="A201:B201"/>
    <mergeCell ref="E201:F201"/>
    <mergeCell ref="G201:H201"/>
    <mergeCell ref="T201:U201"/>
    <mergeCell ref="V199:W199"/>
    <mergeCell ref="A200:B200"/>
    <mergeCell ref="E200:F200"/>
    <mergeCell ref="G200:H200"/>
    <mergeCell ref="T200:U200"/>
    <mergeCell ref="V200:W200"/>
    <mergeCell ref="A199:B199"/>
    <mergeCell ref="E199:F199"/>
    <mergeCell ref="G199:H199"/>
    <mergeCell ref="T199:U199"/>
    <mergeCell ref="V197:W197"/>
    <mergeCell ref="A198:B198"/>
    <mergeCell ref="E198:F198"/>
    <mergeCell ref="G198:H198"/>
    <mergeCell ref="T198:U198"/>
    <mergeCell ref="V198:W198"/>
    <mergeCell ref="A197:B197"/>
    <mergeCell ref="E197:F197"/>
    <mergeCell ref="G197:H197"/>
    <mergeCell ref="T197:U197"/>
    <mergeCell ref="V195:W195"/>
    <mergeCell ref="A196:B196"/>
    <mergeCell ref="E196:F196"/>
    <mergeCell ref="G196:H196"/>
    <mergeCell ref="T196:U196"/>
    <mergeCell ref="V196:W196"/>
    <mergeCell ref="A195:B195"/>
    <mergeCell ref="E195:F195"/>
    <mergeCell ref="G195:H195"/>
    <mergeCell ref="T195:U195"/>
    <mergeCell ref="V193:W193"/>
    <mergeCell ref="A194:B194"/>
    <mergeCell ref="E194:F194"/>
    <mergeCell ref="G194:H194"/>
    <mergeCell ref="T194:U194"/>
    <mergeCell ref="V194:W194"/>
    <mergeCell ref="A193:B193"/>
    <mergeCell ref="E193:F193"/>
    <mergeCell ref="G193:H193"/>
    <mergeCell ref="T193:U193"/>
    <mergeCell ref="V191:W191"/>
    <mergeCell ref="A192:B192"/>
    <mergeCell ref="E192:F192"/>
    <mergeCell ref="G192:H192"/>
    <mergeCell ref="T192:U192"/>
    <mergeCell ref="V192:W192"/>
    <mergeCell ref="A191:B191"/>
    <mergeCell ref="E191:F191"/>
    <mergeCell ref="G191:H191"/>
    <mergeCell ref="T191:U191"/>
    <mergeCell ref="V189:W189"/>
    <mergeCell ref="A190:B190"/>
    <mergeCell ref="E190:F190"/>
    <mergeCell ref="G190:H190"/>
    <mergeCell ref="T190:U190"/>
    <mergeCell ref="V190:W190"/>
    <mergeCell ref="A189:B189"/>
    <mergeCell ref="E189:F189"/>
    <mergeCell ref="G189:H189"/>
    <mergeCell ref="T189:U189"/>
    <mergeCell ref="V187:W187"/>
    <mergeCell ref="A188:B188"/>
    <mergeCell ref="E188:F188"/>
    <mergeCell ref="G188:H188"/>
    <mergeCell ref="T188:U188"/>
    <mergeCell ref="V188:W188"/>
    <mergeCell ref="A187:B187"/>
    <mergeCell ref="E187:F187"/>
    <mergeCell ref="G187:H187"/>
    <mergeCell ref="T187:U187"/>
    <mergeCell ref="V185:W185"/>
    <mergeCell ref="A186:B186"/>
    <mergeCell ref="E186:F186"/>
    <mergeCell ref="G186:H186"/>
    <mergeCell ref="T186:U186"/>
    <mergeCell ref="V186:W186"/>
    <mergeCell ref="A185:B185"/>
    <mergeCell ref="E185:F185"/>
    <mergeCell ref="G185:H185"/>
    <mergeCell ref="T185:U185"/>
    <mergeCell ref="V183:W183"/>
    <mergeCell ref="A184:B184"/>
    <mergeCell ref="E184:F184"/>
    <mergeCell ref="G184:H184"/>
    <mergeCell ref="T184:U184"/>
    <mergeCell ref="V184:W184"/>
    <mergeCell ref="A183:B183"/>
    <mergeCell ref="E183:F183"/>
    <mergeCell ref="G183:H183"/>
    <mergeCell ref="T183:U183"/>
    <mergeCell ref="V181:W181"/>
    <mergeCell ref="A182:B182"/>
    <mergeCell ref="E182:F182"/>
    <mergeCell ref="G182:H182"/>
    <mergeCell ref="T182:U182"/>
    <mergeCell ref="V182:W182"/>
    <mergeCell ref="A181:B181"/>
    <mergeCell ref="E181:F181"/>
    <mergeCell ref="G181:H181"/>
    <mergeCell ref="T181:U181"/>
    <mergeCell ref="V179:W179"/>
    <mergeCell ref="A180:B180"/>
    <mergeCell ref="E180:F180"/>
    <mergeCell ref="G180:H180"/>
    <mergeCell ref="T180:U180"/>
    <mergeCell ref="V180:W180"/>
    <mergeCell ref="A179:B179"/>
    <mergeCell ref="E179:F179"/>
    <mergeCell ref="G179:H179"/>
    <mergeCell ref="T179:U179"/>
    <mergeCell ref="V177:W177"/>
    <mergeCell ref="A178:B178"/>
    <mergeCell ref="E178:F178"/>
    <mergeCell ref="G178:H178"/>
    <mergeCell ref="T178:U178"/>
    <mergeCell ref="V178:W178"/>
    <mergeCell ref="A177:B177"/>
    <mergeCell ref="E177:F177"/>
    <mergeCell ref="G177:H177"/>
    <mergeCell ref="T177:U177"/>
    <mergeCell ref="V175:W175"/>
    <mergeCell ref="A176:B176"/>
    <mergeCell ref="E176:F176"/>
    <mergeCell ref="G176:H176"/>
    <mergeCell ref="T176:U176"/>
    <mergeCell ref="V176:W176"/>
    <mergeCell ref="P172:P174"/>
    <mergeCell ref="Q172:Q174"/>
    <mergeCell ref="T173:U174"/>
    <mergeCell ref="A175:B175"/>
    <mergeCell ref="E175:F175"/>
    <mergeCell ref="G175:H175"/>
    <mergeCell ref="T175:U175"/>
    <mergeCell ref="K172:L173"/>
    <mergeCell ref="M172:M174"/>
    <mergeCell ref="N172:N174"/>
    <mergeCell ref="O172:O174"/>
    <mergeCell ref="G169:H174"/>
    <mergeCell ref="I169:W169"/>
    <mergeCell ref="I170:I174"/>
    <mergeCell ref="J170:Q171"/>
    <mergeCell ref="R170:R174"/>
    <mergeCell ref="S170:W170"/>
    <mergeCell ref="S171:S174"/>
    <mergeCell ref="T171:U172"/>
    <mergeCell ref="V171:W174"/>
    <mergeCell ref="J172:J174"/>
    <mergeCell ref="A169:B174"/>
    <mergeCell ref="C169:C174"/>
    <mergeCell ref="D169:D174"/>
    <mergeCell ref="E169:F174"/>
    <mergeCell ref="V168:W168"/>
    <mergeCell ref="A168:B168"/>
    <mergeCell ref="E168:F168"/>
    <mergeCell ref="G168:H168"/>
    <mergeCell ref="T168:U168"/>
    <mergeCell ref="V166:W166"/>
    <mergeCell ref="A167:B167"/>
    <mergeCell ref="E167:F167"/>
    <mergeCell ref="G167:H167"/>
    <mergeCell ref="T167:U167"/>
    <mergeCell ref="V167:W167"/>
    <mergeCell ref="A166:B166"/>
    <mergeCell ref="E166:F166"/>
    <mergeCell ref="G166:H166"/>
    <mergeCell ref="T166:U166"/>
    <mergeCell ref="V164:W164"/>
    <mergeCell ref="A165:B165"/>
    <mergeCell ref="E165:F165"/>
    <mergeCell ref="G165:H165"/>
    <mergeCell ref="T165:U165"/>
    <mergeCell ref="V165:W165"/>
    <mergeCell ref="A164:B164"/>
    <mergeCell ref="E164:F164"/>
    <mergeCell ref="G164:H164"/>
    <mergeCell ref="T164:U164"/>
    <mergeCell ref="V162:W162"/>
    <mergeCell ref="A163:B163"/>
    <mergeCell ref="E163:F163"/>
    <mergeCell ref="G163:H163"/>
    <mergeCell ref="T163:U163"/>
    <mergeCell ref="V163:W163"/>
    <mergeCell ref="A162:B162"/>
    <mergeCell ref="E162:F162"/>
    <mergeCell ref="G162:H162"/>
    <mergeCell ref="T162:U162"/>
    <mergeCell ref="V160:W160"/>
    <mergeCell ref="A161:B161"/>
    <mergeCell ref="E161:F161"/>
    <mergeCell ref="G161:H161"/>
    <mergeCell ref="T161:U161"/>
    <mergeCell ref="V161:W161"/>
    <mergeCell ref="A160:B160"/>
    <mergeCell ref="E160:F160"/>
    <mergeCell ref="G160:H160"/>
    <mergeCell ref="T160:U160"/>
    <mergeCell ref="V158:W158"/>
    <mergeCell ref="A159:B159"/>
    <mergeCell ref="E159:F159"/>
    <mergeCell ref="G159:H159"/>
    <mergeCell ref="T159:U159"/>
    <mergeCell ref="V159:W159"/>
    <mergeCell ref="A158:B158"/>
    <mergeCell ref="E158:F158"/>
    <mergeCell ref="G158:H158"/>
    <mergeCell ref="T158:U158"/>
    <mergeCell ref="V156:W156"/>
    <mergeCell ref="A157:B157"/>
    <mergeCell ref="E157:F157"/>
    <mergeCell ref="G157:H157"/>
    <mergeCell ref="T157:U157"/>
    <mergeCell ref="V157:W157"/>
    <mergeCell ref="A156:B156"/>
    <mergeCell ref="E156:F156"/>
    <mergeCell ref="G156:H156"/>
    <mergeCell ref="T156:U156"/>
    <mergeCell ref="V154:W154"/>
    <mergeCell ref="A155:B155"/>
    <mergeCell ref="E155:F155"/>
    <mergeCell ref="G155:H155"/>
    <mergeCell ref="T155:U155"/>
    <mergeCell ref="V155:W155"/>
    <mergeCell ref="A154:B154"/>
    <mergeCell ref="E154:F154"/>
    <mergeCell ref="G154:H154"/>
    <mergeCell ref="T154:U154"/>
    <mergeCell ref="V152:W152"/>
    <mergeCell ref="A153:B153"/>
    <mergeCell ref="E153:F153"/>
    <mergeCell ref="G153:H153"/>
    <mergeCell ref="T153:U153"/>
    <mergeCell ref="V153:W153"/>
    <mergeCell ref="A152:B152"/>
    <mergeCell ref="E152:F152"/>
    <mergeCell ref="G152:H152"/>
    <mergeCell ref="T152:U152"/>
    <mergeCell ref="V150:W150"/>
    <mergeCell ref="A151:B151"/>
    <mergeCell ref="E151:F151"/>
    <mergeCell ref="G151:H151"/>
    <mergeCell ref="T151:U151"/>
    <mergeCell ref="V151:W151"/>
    <mergeCell ref="A150:B150"/>
    <mergeCell ref="E150:F150"/>
    <mergeCell ref="G150:H150"/>
    <mergeCell ref="T150:U150"/>
    <mergeCell ref="V148:W148"/>
    <mergeCell ref="A149:B149"/>
    <mergeCell ref="E149:F149"/>
    <mergeCell ref="G149:H149"/>
    <mergeCell ref="T149:U149"/>
    <mergeCell ref="V149:W149"/>
    <mergeCell ref="A148:B148"/>
    <mergeCell ref="E148:F148"/>
    <mergeCell ref="G148:H148"/>
    <mergeCell ref="T148:U148"/>
    <mergeCell ref="V146:W146"/>
    <mergeCell ref="A147:B147"/>
    <mergeCell ref="E147:F147"/>
    <mergeCell ref="G147:H147"/>
    <mergeCell ref="T147:U147"/>
    <mergeCell ref="V147:W147"/>
    <mergeCell ref="A146:B146"/>
    <mergeCell ref="E146:F146"/>
    <mergeCell ref="G146:H146"/>
    <mergeCell ref="T146:U146"/>
    <mergeCell ref="V144:W144"/>
    <mergeCell ref="A145:B145"/>
    <mergeCell ref="E145:F145"/>
    <mergeCell ref="G145:H145"/>
    <mergeCell ref="T145:U145"/>
    <mergeCell ref="V145:W145"/>
    <mergeCell ref="A144:B144"/>
    <mergeCell ref="E144:F144"/>
    <mergeCell ref="G144:H144"/>
    <mergeCell ref="T144:U144"/>
    <mergeCell ref="V142:W142"/>
    <mergeCell ref="A143:B143"/>
    <mergeCell ref="E143:F143"/>
    <mergeCell ref="G143:H143"/>
    <mergeCell ref="T143:U143"/>
    <mergeCell ref="V143:W143"/>
    <mergeCell ref="P139:P141"/>
    <mergeCell ref="Q139:Q141"/>
    <mergeCell ref="T140:U141"/>
    <mergeCell ref="A142:B142"/>
    <mergeCell ref="E142:F142"/>
    <mergeCell ref="G142:H142"/>
    <mergeCell ref="T142:U142"/>
    <mergeCell ref="K139:L140"/>
    <mergeCell ref="M139:M141"/>
    <mergeCell ref="N139:N141"/>
    <mergeCell ref="O139:O141"/>
    <mergeCell ref="G136:H141"/>
    <mergeCell ref="I136:W136"/>
    <mergeCell ref="I137:I141"/>
    <mergeCell ref="J137:Q138"/>
    <mergeCell ref="R137:R141"/>
    <mergeCell ref="S137:W137"/>
    <mergeCell ref="S138:S141"/>
    <mergeCell ref="T138:U139"/>
    <mergeCell ref="V138:W141"/>
    <mergeCell ref="J139:J141"/>
    <mergeCell ref="A136:B141"/>
    <mergeCell ref="C136:C141"/>
    <mergeCell ref="D136:D141"/>
    <mergeCell ref="E136:F141"/>
    <mergeCell ref="V134:W134"/>
    <mergeCell ref="A135:B135"/>
    <mergeCell ref="E135:F135"/>
    <mergeCell ref="G135:H135"/>
    <mergeCell ref="T135:U135"/>
    <mergeCell ref="V135:W135"/>
    <mergeCell ref="A134:B134"/>
    <mergeCell ref="E134:F134"/>
    <mergeCell ref="G134:H134"/>
    <mergeCell ref="T134:U134"/>
    <mergeCell ref="V132:W132"/>
    <mergeCell ref="A133:B133"/>
    <mergeCell ref="E133:F133"/>
    <mergeCell ref="G133:H133"/>
    <mergeCell ref="T133:U133"/>
    <mergeCell ref="V133:W133"/>
    <mergeCell ref="A132:B132"/>
    <mergeCell ref="E132:F132"/>
    <mergeCell ref="G132:H132"/>
    <mergeCell ref="T132:U132"/>
    <mergeCell ref="V130:W130"/>
    <mergeCell ref="A131:B131"/>
    <mergeCell ref="E131:F131"/>
    <mergeCell ref="G131:H131"/>
    <mergeCell ref="T131:U131"/>
    <mergeCell ref="V131:W131"/>
    <mergeCell ref="A130:B130"/>
    <mergeCell ref="E130:F130"/>
    <mergeCell ref="G130:H130"/>
    <mergeCell ref="T130:U130"/>
    <mergeCell ref="V128:W128"/>
    <mergeCell ref="A129:B129"/>
    <mergeCell ref="E129:F129"/>
    <mergeCell ref="G129:H129"/>
    <mergeCell ref="T129:U129"/>
    <mergeCell ref="V129:W129"/>
    <mergeCell ref="A128:B128"/>
    <mergeCell ref="E128:F128"/>
    <mergeCell ref="G128:H128"/>
    <mergeCell ref="T128:U128"/>
    <mergeCell ref="V126:W126"/>
    <mergeCell ref="A127:B127"/>
    <mergeCell ref="E127:F127"/>
    <mergeCell ref="G127:H127"/>
    <mergeCell ref="T127:U127"/>
    <mergeCell ref="V127:W127"/>
    <mergeCell ref="A126:B126"/>
    <mergeCell ref="E126:F126"/>
    <mergeCell ref="G126:H126"/>
    <mergeCell ref="T126:U126"/>
    <mergeCell ref="V124:W124"/>
    <mergeCell ref="A125:B125"/>
    <mergeCell ref="E125:F125"/>
    <mergeCell ref="G125:H125"/>
    <mergeCell ref="T125:U125"/>
    <mergeCell ref="V125:W125"/>
    <mergeCell ref="A124:B124"/>
    <mergeCell ref="E124:F124"/>
    <mergeCell ref="G124:H124"/>
    <mergeCell ref="T124:U124"/>
    <mergeCell ref="V122:W122"/>
    <mergeCell ref="A123:B123"/>
    <mergeCell ref="E123:F123"/>
    <mergeCell ref="G123:H123"/>
    <mergeCell ref="T123:U123"/>
    <mergeCell ref="V123:W123"/>
    <mergeCell ref="A122:B122"/>
    <mergeCell ref="E122:F122"/>
    <mergeCell ref="G122:H122"/>
    <mergeCell ref="T122:U122"/>
    <mergeCell ref="V120:W120"/>
    <mergeCell ref="A121:B121"/>
    <mergeCell ref="E121:F121"/>
    <mergeCell ref="G121:H121"/>
    <mergeCell ref="T121:U121"/>
    <mergeCell ref="V121:W121"/>
    <mergeCell ref="A120:B120"/>
    <mergeCell ref="E120:F120"/>
    <mergeCell ref="G120:H120"/>
    <mergeCell ref="T120:U120"/>
    <mergeCell ref="V118:W118"/>
    <mergeCell ref="A119:B119"/>
    <mergeCell ref="E119:F119"/>
    <mergeCell ref="G119:H119"/>
    <mergeCell ref="T119:U119"/>
    <mergeCell ref="V119:W119"/>
    <mergeCell ref="A118:B118"/>
    <mergeCell ref="E118:F118"/>
    <mergeCell ref="G118:H118"/>
    <mergeCell ref="T118:U118"/>
    <mergeCell ref="V116:W116"/>
    <mergeCell ref="A117:B117"/>
    <mergeCell ref="E117:F117"/>
    <mergeCell ref="G117:H117"/>
    <mergeCell ref="T117:U117"/>
    <mergeCell ref="V117:W117"/>
    <mergeCell ref="A116:B116"/>
    <mergeCell ref="E116:F116"/>
    <mergeCell ref="G116:H116"/>
    <mergeCell ref="T116:U116"/>
    <mergeCell ref="V114:W114"/>
    <mergeCell ref="A115:B115"/>
    <mergeCell ref="E115:F115"/>
    <mergeCell ref="G115:H115"/>
    <mergeCell ref="T115:U115"/>
    <mergeCell ref="V115:W115"/>
    <mergeCell ref="A114:B114"/>
    <mergeCell ref="E114:F114"/>
    <mergeCell ref="G114:H114"/>
    <mergeCell ref="T114:U114"/>
    <mergeCell ref="V112:W112"/>
    <mergeCell ref="A113:B113"/>
    <mergeCell ref="E113:F113"/>
    <mergeCell ref="G113:H113"/>
    <mergeCell ref="T113:U113"/>
    <mergeCell ref="V113:W113"/>
    <mergeCell ref="A112:B112"/>
    <mergeCell ref="E112:F112"/>
    <mergeCell ref="G112:H112"/>
    <mergeCell ref="T112:U112"/>
    <mergeCell ref="V110:W110"/>
    <mergeCell ref="A111:B111"/>
    <mergeCell ref="E111:F111"/>
    <mergeCell ref="G111:H111"/>
    <mergeCell ref="T111:U111"/>
    <mergeCell ref="V111:W111"/>
    <mergeCell ref="P107:P109"/>
    <mergeCell ref="Q107:Q109"/>
    <mergeCell ref="T108:U109"/>
    <mergeCell ref="A110:B110"/>
    <mergeCell ref="E110:F110"/>
    <mergeCell ref="G110:H110"/>
    <mergeCell ref="T110:U110"/>
    <mergeCell ref="K107:L108"/>
    <mergeCell ref="M107:M109"/>
    <mergeCell ref="N107:N109"/>
    <mergeCell ref="O107:O109"/>
    <mergeCell ref="G104:H109"/>
    <mergeCell ref="I104:W104"/>
    <mergeCell ref="I105:I109"/>
    <mergeCell ref="J105:Q106"/>
    <mergeCell ref="R105:R109"/>
    <mergeCell ref="S105:W105"/>
    <mergeCell ref="S106:S109"/>
    <mergeCell ref="T106:U107"/>
    <mergeCell ref="V106:W109"/>
    <mergeCell ref="J107:J109"/>
    <mergeCell ref="A104:B109"/>
    <mergeCell ref="C104:C109"/>
    <mergeCell ref="D104:D109"/>
    <mergeCell ref="E104:F109"/>
    <mergeCell ref="V103:W103"/>
    <mergeCell ref="A103:B103"/>
    <mergeCell ref="E103:F103"/>
    <mergeCell ref="G103:H103"/>
    <mergeCell ref="T103:U103"/>
    <mergeCell ref="V101:W101"/>
    <mergeCell ref="A102:B102"/>
    <mergeCell ref="E102:F102"/>
    <mergeCell ref="G102:H102"/>
    <mergeCell ref="T102:U102"/>
    <mergeCell ref="V102:W102"/>
    <mergeCell ref="A101:B101"/>
    <mergeCell ref="E101:F101"/>
    <mergeCell ref="G101:H101"/>
    <mergeCell ref="T101:U101"/>
    <mergeCell ref="V99:W99"/>
    <mergeCell ref="A100:B100"/>
    <mergeCell ref="E100:F100"/>
    <mergeCell ref="G100:H100"/>
    <mergeCell ref="T100:U100"/>
    <mergeCell ref="V100:W100"/>
    <mergeCell ref="A99:B99"/>
    <mergeCell ref="E99:F99"/>
    <mergeCell ref="G99:H99"/>
    <mergeCell ref="T99:U99"/>
    <mergeCell ref="V97:W97"/>
    <mergeCell ref="A98:B98"/>
    <mergeCell ref="E98:F98"/>
    <mergeCell ref="G98:H98"/>
    <mergeCell ref="T98:U98"/>
    <mergeCell ref="V98:W98"/>
    <mergeCell ref="A97:B97"/>
    <mergeCell ref="E97:F97"/>
    <mergeCell ref="G97:H97"/>
    <mergeCell ref="T97:U97"/>
    <mergeCell ref="V95:W95"/>
    <mergeCell ref="A96:B96"/>
    <mergeCell ref="E96:F96"/>
    <mergeCell ref="G96:H96"/>
    <mergeCell ref="T96:U96"/>
    <mergeCell ref="V96:W96"/>
    <mergeCell ref="A95:B95"/>
    <mergeCell ref="E95:F95"/>
    <mergeCell ref="G95:H95"/>
    <mergeCell ref="T95:U95"/>
    <mergeCell ref="V93:W93"/>
    <mergeCell ref="A94:B94"/>
    <mergeCell ref="E94:F94"/>
    <mergeCell ref="G94:H94"/>
    <mergeCell ref="T94:U94"/>
    <mergeCell ref="V94:W94"/>
    <mergeCell ref="A93:B93"/>
    <mergeCell ref="E93:F93"/>
    <mergeCell ref="G93:H93"/>
    <mergeCell ref="T93:U93"/>
    <mergeCell ref="V91:W91"/>
    <mergeCell ref="A92:B92"/>
    <mergeCell ref="E92:F92"/>
    <mergeCell ref="G92:H92"/>
    <mergeCell ref="T92:U92"/>
    <mergeCell ref="V92:W92"/>
    <mergeCell ref="A91:B91"/>
    <mergeCell ref="E91:F91"/>
    <mergeCell ref="G91:H91"/>
    <mergeCell ref="T91:U91"/>
    <mergeCell ref="V89:W89"/>
    <mergeCell ref="A90:B90"/>
    <mergeCell ref="E90:F90"/>
    <mergeCell ref="G90:H90"/>
    <mergeCell ref="T90:U90"/>
    <mergeCell ref="V90:W90"/>
    <mergeCell ref="A89:B89"/>
    <mergeCell ref="E89:F89"/>
    <mergeCell ref="G89:H89"/>
    <mergeCell ref="T89:U89"/>
    <mergeCell ref="V87:W87"/>
    <mergeCell ref="A88:B88"/>
    <mergeCell ref="E88:F88"/>
    <mergeCell ref="G88:H88"/>
    <mergeCell ref="T88:U88"/>
    <mergeCell ref="V88:W88"/>
    <mergeCell ref="A87:B87"/>
    <mergeCell ref="E87:F87"/>
    <mergeCell ref="G87:H87"/>
    <mergeCell ref="T87:U87"/>
    <mergeCell ref="V85:W85"/>
    <mergeCell ref="A86:B86"/>
    <mergeCell ref="E86:F86"/>
    <mergeCell ref="G86:H86"/>
    <mergeCell ref="T86:U86"/>
    <mergeCell ref="V86:W86"/>
    <mergeCell ref="A85:B85"/>
    <mergeCell ref="E85:F85"/>
    <mergeCell ref="G85:H85"/>
    <mergeCell ref="T85:U85"/>
    <mergeCell ref="V83:W83"/>
    <mergeCell ref="A84:B84"/>
    <mergeCell ref="E84:F84"/>
    <mergeCell ref="G84:H84"/>
    <mergeCell ref="T84:U84"/>
    <mergeCell ref="V84:W84"/>
    <mergeCell ref="A83:B83"/>
    <mergeCell ref="E83:F83"/>
    <mergeCell ref="G83:H83"/>
    <mergeCell ref="T83:U83"/>
    <mergeCell ref="V81:W81"/>
    <mergeCell ref="A82:B82"/>
    <mergeCell ref="E82:F82"/>
    <mergeCell ref="G82:H82"/>
    <mergeCell ref="T82:U82"/>
    <mergeCell ref="V82:W82"/>
    <mergeCell ref="A81:B81"/>
    <mergeCell ref="E81:F81"/>
    <mergeCell ref="G81:H81"/>
    <mergeCell ref="T81:U81"/>
    <mergeCell ref="V79:W79"/>
    <mergeCell ref="A80:B80"/>
    <mergeCell ref="E80:F80"/>
    <mergeCell ref="G80:H80"/>
    <mergeCell ref="T80:U80"/>
    <mergeCell ref="V80:W80"/>
    <mergeCell ref="A79:B79"/>
    <mergeCell ref="E79:F79"/>
    <mergeCell ref="G79:H79"/>
    <mergeCell ref="T79:U79"/>
    <mergeCell ref="V77:W77"/>
    <mergeCell ref="A78:B78"/>
    <mergeCell ref="E78:F78"/>
    <mergeCell ref="G78:H78"/>
    <mergeCell ref="T78:U78"/>
    <mergeCell ref="V78:W78"/>
    <mergeCell ref="P74:P76"/>
    <mergeCell ref="Q74:Q76"/>
    <mergeCell ref="T75:U76"/>
    <mergeCell ref="A77:B77"/>
    <mergeCell ref="E77:F77"/>
    <mergeCell ref="G77:H77"/>
    <mergeCell ref="T77:U77"/>
    <mergeCell ref="K74:L75"/>
    <mergeCell ref="M74:M76"/>
    <mergeCell ref="N74:N76"/>
    <mergeCell ref="O74:O76"/>
    <mergeCell ref="G71:H76"/>
    <mergeCell ref="I71:W71"/>
    <mergeCell ref="I72:I76"/>
    <mergeCell ref="J72:Q73"/>
    <mergeCell ref="R72:R76"/>
    <mergeCell ref="S72:W72"/>
    <mergeCell ref="S73:S76"/>
    <mergeCell ref="T73:U74"/>
    <mergeCell ref="V73:W76"/>
    <mergeCell ref="J74:J76"/>
    <mergeCell ref="A71:B76"/>
    <mergeCell ref="C71:C76"/>
    <mergeCell ref="D71:D76"/>
    <mergeCell ref="E71:F76"/>
    <mergeCell ref="V69:W69"/>
    <mergeCell ref="A70:B70"/>
    <mergeCell ref="E70:F70"/>
    <mergeCell ref="G70:H70"/>
    <mergeCell ref="T70:U70"/>
    <mergeCell ref="V70:W70"/>
    <mergeCell ref="A69:B69"/>
    <mergeCell ref="E69:F69"/>
    <mergeCell ref="G69:H69"/>
    <mergeCell ref="T69:U69"/>
    <mergeCell ref="V67:W67"/>
    <mergeCell ref="A68:B68"/>
    <mergeCell ref="E68:F68"/>
    <mergeCell ref="G68:H68"/>
    <mergeCell ref="T68:U68"/>
    <mergeCell ref="V68:W68"/>
    <mergeCell ref="A67:B67"/>
    <mergeCell ref="E67:F67"/>
    <mergeCell ref="G67:H67"/>
    <mergeCell ref="T67:U67"/>
    <mergeCell ref="V65:W65"/>
    <mergeCell ref="A66:B66"/>
    <mergeCell ref="E66:F66"/>
    <mergeCell ref="G66:H66"/>
    <mergeCell ref="T66:U66"/>
    <mergeCell ref="V66:W66"/>
    <mergeCell ref="A65:B65"/>
    <mergeCell ref="E65:F65"/>
    <mergeCell ref="G65:H65"/>
    <mergeCell ref="T65:U65"/>
    <mergeCell ref="V63:W63"/>
    <mergeCell ref="A64:B64"/>
    <mergeCell ref="E64:F64"/>
    <mergeCell ref="G64:H64"/>
    <mergeCell ref="T64:U64"/>
    <mergeCell ref="V64:W64"/>
    <mergeCell ref="A63:B63"/>
    <mergeCell ref="E63:F63"/>
    <mergeCell ref="G63:H63"/>
    <mergeCell ref="T63:U63"/>
    <mergeCell ref="V61:W61"/>
    <mergeCell ref="A62:B62"/>
    <mergeCell ref="E62:F62"/>
    <mergeCell ref="G62:H62"/>
    <mergeCell ref="T62:U62"/>
    <mergeCell ref="V62:W62"/>
    <mergeCell ref="A61:B61"/>
    <mergeCell ref="E61:F61"/>
    <mergeCell ref="G61:H61"/>
    <mergeCell ref="T61:U61"/>
    <mergeCell ref="V59:W59"/>
    <mergeCell ref="A60:B60"/>
    <mergeCell ref="E60:F60"/>
    <mergeCell ref="G60:H60"/>
    <mergeCell ref="T60:U60"/>
    <mergeCell ref="V60:W60"/>
    <mergeCell ref="A59:B59"/>
    <mergeCell ref="E59:F59"/>
    <mergeCell ref="G59:H59"/>
    <mergeCell ref="T59:U59"/>
    <mergeCell ref="V57:W57"/>
    <mergeCell ref="A58:B58"/>
    <mergeCell ref="E58:F58"/>
    <mergeCell ref="G58:H58"/>
    <mergeCell ref="T58:U58"/>
    <mergeCell ref="V58:W58"/>
    <mergeCell ref="A57:B57"/>
    <mergeCell ref="E57:F57"/>
    <mergeCell ref="G57:H57"/>
    <mergeCell ref="T57:U57"/>
    <mergeCell ref="V55:W55"/>
    <mergeCell ref="A56:B56"/>
    <mergeCell ref="E56:F56"/>
    <mergeCell ref="G56:H56"/>
    <mergeCell ref="T56:U56"/>
    <mergeCell ref="V56:W56"/>
    <mergeCell ref="A55:B55"/>
    <mergeCell ref="E55:F55"/>
    <mergeCell ref="G55:H55"/>
    <mergeCell ref="T55:U55"/>
    <mergeCell ref="V53:W53"/>
    <mergeCell ref="A54:B54"/>
    <mergeCell ref="E54:F54"/>
    <mergeCell ref="G54:H54"/>
    <mergeCell ref="T54:U54"/>
    <mergeCell ref="V54:W54"/>
    <mergeCell ref="A53:B53"/>
    <mergeCell ref="E53:F53"/>
    <mergeCell ref="G53:H53"/>
    <mergeCell ref="T53:U53"/>
    <mergeCell ref="V51:W51"/>
    <mergeCell ref="A52:B52"/>
    <mergeCell ref="E52:F52"/>
    <mergeCell ref="G52:H52"/>
    <mergeCell ref="T52:U52"/>
    <mergeCell ref="V52:W52"/>
    <mergeCell ref="A51:B51"/>
    <mergeCell ref="E51:F51"/>
    <mergeCell ref="G51:H51"/>
    <mergeCell ref="T51:U51"/>
    <mergeCell ref="V49:W49"/>
    <mergeCell ref="A50:B50"/>
    <mergeCell ref="E50:F50"/>
    <mergeCell ref="G50:H50"/>
    <mergeCell ref="T50:U50"/>
    <mergeCell ref="V50:W50"/>
    <mergeCell ref="A49:B49"/>
    <mergeCell ref="E49:F49"/>
    <mergeCell ref="G49:H49"/>
    <mergeCell ref="T49:U49"/>
    <mergeCell ref="V47:W47"/>
    <mergeCell ref="A48:B48"/>
    <mergeCell ref="E48:F48"/>
    <mergeCell ref="G48:H48"/>
    <mergeCell ref="T48:U48"/>
    <mergeCell ref="V48:W48"/>
    <mergeCell ref="A47:B47"/>
    <mergeCell ref="E47:F47"/>
    <mergeCell ref="G47:H47"/>
    <mergeCell ref="T47:U47"/>
    <mergeCell ref="V45:W45"/>
    <mergeCell ref="A46:B46"/>
    <mergeCell ref="E46:F46"/>
    <mergeCell ref="G46:H46"/>
    <mergeCell ref="T46:U46"/>
    <mergeCell ref="V46:W46"/>
    <mergeCell ref="A45:B45"/>
    <mergeCell ref="E45:F45"/>
    <mergeCell ref="G45:H45"/>
    <mergeCell ref="T45:U45"/>
    <mergeCell ref="V43:W43"/>
    <mergeCell ref="A44:B44"/>
    <mergeCell ref="E44:F44"/>
    <mergeCell ref="G44:H44"/>
    <mergeCell ref="T44:U44"/>
    <mergeCell ref="V44:W44"/>
    <mergeCell ref="A43:B43"/>
    <mergeCell ref="E43:F43"/>
    <mergeCell ref="G43:H43"/>
    <mergeCell ref="T43:U43"/>
    <mergeCell ref="V41:W41"/>
    <mergeCell ref="A42:B42"/>
    <mergeCell ref="E42:F42"/>
    <mergeCell ref="G42:H42"/>
    <mergeCell ref="T42:U42"/>
    <mergeCell ref="V42:W42"/>
    <mergeCell ref="P38:P40"/>
    <mergeCell ref="Q38:Q40"/>
    <mergeCell ref="T39:U40"/>
    <mergeCell ref="A41:B41"/>
    <mergeCell ref="E41:F41"/>
    <mergeCell ref="G41:H41"/>
    <mergeCell ref="T41:U41"/>
    <mergeCell ref="K38:L39"/>
    <mergeCell ref="M38:M40"/>
    <mergeCell ref="N38:N40"/>
    <mergeCell ref="O38:O40"/>
    <mergeCell ref="G35:H40"/>
    <mergeCell ref="I35:W35"/>
    <mergeCell ref="I36:I40"/>
    <mergeCell ref="J36:Q37"/>
    <mergeCell ref="R36:R40"/>
    <mergeCell ref="S36:W36"/>
    <mergeCell ref="S37:S40"/>
    <mergeCell ref="T37:U38"/>
    <mergeCell ref="V37:W40"/>
    <mergeCell ref="J38:J40"/>
    <mergeCell ref="A35:B40"/>
    <mergeCell ref="C35:C40"/>
    <mergeCell ref="D35:D40"/>
    <mergeCell ref="E35:F40"/>
    <mergeCell ref="V34:W34"/>
    <mergeCell ref="A34:B34"/>
    <mergeCell ref="E34:F34"/>
    <mergeCell ref="G34:H34"/>
    <mergeCell ref="T34:U34"/>
    <mergeCell ref="V32:W32"/>
    <mergeCell ref="A33:B33"/>
    <mergeCell ref="E33:F33"/>
    <mergeCell ref="G33:H33"/>
    <mergeCell ref="T33:U33"/>
    <mergeCell ref="V33:W33"/>
    <mergeCell ref="A32:B32"/>
    <mergeCell ref="E32:F32"/>
    <mergeCell ref="G32:H32"/>
    <mergeCell ref="T32:U32"/>
    <mergeCell ref="V30:W30"/>
    <mergeCell ref="A31:B31"/>
    <mergeCell ref="E31:F31"/>
    <mergeCell ref="G31:H31"/>
    <mergeCell ref="T31:U31"/>
    <mergeCell ref="V31:W31"/>
    <mergeCell ref="A30:B30"/>
    <mergeCell ref="E30:F30"/>
    <mergeCell ref="G30:H30"/>
    <mergeCell ref="T30:U30"/>
    <mergeCell ref="V28:W28"/>
    <mergeCell ref="A29:B29"/>
    <mergeCell ref="E29:F29"/>
    <mergeCell ref="G29:H29"/>
    <mergeCell ref="T29:U29"/>
    <mergeCell ref="V29:W29"/>
    <mergeCell ref="A28:B28"/>
    <mergeCell ref="E28:F28"/>
    <mergeCell ref="G28:H28"/>
    <mergeCell ref="T28:U28"/>
    <mergeCell ref="V26:W26"/>
    <mergeCell ref="A27:B27"/>
    <mergeCell ref="E27:F27"/>
    <mergeCell ref="G27:H27"/>
    <mergeCell ref="T27:U27"/>
    <mergeCell ref="V27:W27"/>
    <mergeCell ref="A26:B26"/>
    <mergeCell ref="E26:F26"/>
    <mergeCell ref="G26:H26"/>
    <mergeCell ref="T26:U26"/>
    <mergeCell ref="V24:W24"/>
    <mergeCell ref="A25:B25"/>
    <mergeCell ref="E25:F25"/>
    <mergeCell ref="G25:H25"/>
    <mergeCell ref="T25:U25"/>
    <mergeCell ref="V25:W25"/>
    <mergeCell ref="A24:B24"/>
    <mergeCell ref="E24:F24"/>
    <mergeCell ref="G24:H24"/>
    <mergeCell ref="T24:U24"/>
    <mergeCell ref="V22:W22"/>
    <mergeCell ref="A23:B23"/>
    <mergeCell ref="E23:F23"/>
    <mergeCell ref="G23:H23"/>
    <mergeCell ref="T23:U23"/>
    <mergeCell ref="V23:W23"/>
    <mergeCell ref="A22:B22"/>
    <mergeCell ref="E22:F22"/>
    <mergeCell ref="G22:H22"/>
    <mergeCell ref="T22:U22"/>
    <mergeCell ref="V20:W20"/>
    <mergeCell ref="A21:B21"/>
    <mergeCell ref="E21:F21"/>
    <mergeCell ref="G21:H21"/>
    <mergeCell ref="T21:U21"/>
    <mergeCell ref="V21:W21"/>
    <mergeCell ref="A20:B20"/>
    <mergeCell ref="E20:F20"/>
    <mergeCell ref="G20:H20"/>
    <mergeCell ref="T20:U20"/>
    <mergeCell ref="V18:W18"/>
    <mergeCell ref="A19:B19"/>
    <mergeCell ref="E19:F19"/>
    <mergeCell ref="G19:H19"/>
    <mergeCell ref="T19:U19"/>
    <mergeCell ref="V19:W19"/>
    <mergeCell ref="A18:B18"/>
    <mergeCell ref="E18:F18"/>
    <mergeCell ref="G18:H18"/>
    <mergeCell ref="T18:U18"/>
    <mergeCell ref="V16:W16"/>
    <mergeCell ref="A17:B17"/>
    <mergeCell ref="E17:F17"/>
    <mergeCell ref="G17:H17"/>
    <mergeCell ref="T17:U17"/>
    <mergeCell ref="V17:W17"/>
    <mergeCell ref="A16:B16"/>
    <mergeCell ref="E16:F16"/>
    <mergeCell ref="G16:H16"/>
    <mergeCell ref="T16:U16"/>
    <mergeCell ref="V14:W14"/>
    <mergeCell ref="A15:B15"/>
    <mergeCell ref="E15:F15"/>
    <mergeCell ref="G15:H15"/>
    <mergeCell ref="T15:U15"/>
    <mergeCell ref="V15:W15"/>
    <mergeCell ref="A14:B14"/>
    <mergeCell ref="E14:F14"/>
    <mergeCell ref="G14:H14"/>
    <mergeCell ref="T14:U14"/>
    <mergeCell ref="V12:W12"/>
    <mergeCell ref="A13:B13"/>
    <mergeCell ref="E13:F13"/>
    <mergeCell ref="G13:H13"/>
    <mergeCell ref="T13:U13"/>
    <mergeCell ref="V13:W13"/>
    <mergeCell ref="P9:P11"/>
    <mergeCell ref="Q9:Q11"/>
    <mergeCell ref="T10:U11"/>
    <mergeCell ref="A12:B12"/>
    <mergeCell ref="E12:F12"/>
    <mergeCell ref="G12:H12"/>
    <mergeCell ref="T12:U12"/>
    <mergeCell ref="K9:L10"/>
    <mergeCell ref="M9:M11"/>
    <mergeCell ref="N9:N11"/>
    <mergeCell ref="O9:O11"/>
    <mergeCell ref="G6:H11"/>
    <mergeCell ref="I6:W6"/>
    <mergeCell ref="I7:I11"/>
    <mergeCell ref="J7:Q8"/>
    <mergeCell ref="R7:R11"/>
    <mergeCell ref="S7:W7"/>
    <mergeCell ref="S8:S11"/>
    <mergeCell ref="T8:U9"/>
    <mergeCell ref="V8:W11"/>
    <mergeCell ref="J9:J11"/>
    <mergeCell ref="A6:B11"/>
    <mergeCell ref="C6:C11"/>
    <mergeCell ref="D6:D11"/>
    <mergeCell ref="E6:F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&amp;CStrona &amp;P z &amp;N</oddFooter>
  </headerFooter>
  <rowBreaks count="11" manualBreakCount="11">
    <brk id="34" max="255" man="1"/>
    <brk id="70" max="22" man="1"/>
    <brk id="103" max="22" man="1"/>
    <brk id="135" max="22" man="1"/>
    <brk id="168" max="22" man="1"/>
    <brk id="202" max="22" man="1"/>
    <brk id="237" max="22" man="1"/>
    <brk id="271" max="22" man="1"/>
    <brk id="305" max="22" man="1"/>
    <brk id="338" max="22" man="1"/>
    <brk id="368" max="22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9" sqref="E19"/>
    </sheetView>
  </sheetViews>
  <sheetFormatPr defaultColWidth="9.140625" defaultRowHeight="12.75"/>
  <cols>
    <col min="1" max="1" width="19.7109375" style="0" customWidth="1"/>
    <col min="4" max="4" width="12.140625" style="0" customWidth="1"/>
    <col min="5" max="5" width="26.57421875" style="0" customWidth="1"/>
    <col min="6" max="6" width="11.57421875" style="0" customWidth="1"/>
    <col min="7" max="7" width="11.421875" style="0" customWidth="1"/>
    <col min="8" max="8" width="11.00390625" style="0" customWidth="1"/>
  </cols>
  <sheetData>
    <row r="1" ht="12.75">
      <c r="F1" t="s">
        <v>182</v>
      </c>
    </row>
    <row r="2" ht="12.75">
      <c r="F2" t="s">
        <v>187</v>
      </c>
    </row>
    <row r="3" ht="12.75">
      <c r="F3" t="s">
        <v>112</v>
      </c>
    </row>
    <row r="4" ht="12.75">
      <c r="F4" t="s">
        <v>183</v>
      </c>
    </row>
    <row r="6" spans="1:8" ht="27" customHeight="1">
      <c r="A6" s="295" t="s">
        <v>171</v>
      </c>
      <c r="B6" s="295"/>
      <c r="C6" s="295"/>
      <c r="D6" s="295"/>
      <c r="E6" s="295"/>
      <c r="F6" s="295"/>
      <c r="G6" s="295"/>
      <c r="H6" s="295"/>
    </row>
    <row r="7" spans="1:8" ht="23.25" customHeight="1" thickBot="1">
      <c r="A7" s="191"/>
      <c r="B7" s="191"/>
      <c r="C7" s="191"/>
      <c r="D7" s="191"/>
      <c r="E7" s="191"/>
      <c r="F7" s="191"/>
      <c r="G7" s="191"/>
      <c r="H7" s="191"/>
    </row>
    <row r="8" spans="1:8" ht="14.25" thickBot="1" thickTop="1">
      <c r="A8" s="294" t="s">
        <v>32</v>
      </c>
      <c r="B8" s="294"/>
      <c r="C8" s="294"/>
      <c r="D8" s="294"/>
      <c r="E8" s="294" t="s">
        <v>33</v>
      </c>
      <c r="F8" s="294"/>
      <c r="G8" s="294"/>
      <c r="H8" s="294"/>
    </row>
    <row r="9" spans="1:8" ht="78.75" customHeight="1" thickTop="1">
      <c r="A9" s="202" t="s">
        <v>172</v>
      </c>
      <c r="B9" s="195" t="s">
        <v>0</v>
      </c>
      <c r="C9" s="195" t="s">
        <v>1</v>
      </c>
      <c r="D9" s="195" t="s">
        <v>173</v>
      </c>
      <c r="E9" s="194" t="s">
        <v>175</v>
      </c>
      <c r="F9" s="195" t="s">
        <v>0</v>
      </c>
      <c r="G9" s="195" t="s">
        <v>1</v>
      </c>
      <c r="H9" s="203" t="s">
        <v>173</v>
      </c>
    </row>
    <row r="10" spans="1:8" ht="30" customHeight="1">
      <c r="A10" s="204"/>
      <c r="B10" s="46">
        <v>756</v>
      </c>
      <c r="C10" s="46">
        <v>75618</v>
      </c>
      <c r="D10" s="186">
        <v>100000</v>
      </c>
      <c r="E10" s="46"/>
      <c r="F10" s="46">
        <v>851</v>
      </c>
      <c r="G10" s="46">
        <v>85154</v>
      </c>
      <c r="H10" s="205">
        <v>106600</v>
      </c>
    </row>
    <row r="11" spans="1:8" ht="25.5">
      <c r="A11" s="204"/>
      <c r="B11" s="46"/>
      <c r="C11" s="46"/>
      <c r="D11" s="46"/>
      <c r="E11" s="64" t="s">
        <v>174</v>
      </c>
      <c r="F11" s="46"/>
      <c r="G11" s="46"/>
      <c r="H11" s="206"/>
    </row>
    <row r="12" spans="1:8" ht="12.75">
      <c r="A12" s="204"/>
      <c r="B12" s="46"/>
      <c r="C12" s="46"/>
      <c r="D12" s="46"/>
      <c r="E12" s="46"/>
      <c r="F12" s="46">
        <v>851</v>
      </c>
      <c r="G12" s="46">
        <v>85153</v>
      </c>
      <c r="H12" s="205">
        <v>1000</v>
      </c>
    </row>
    <row r="13" spans="1:8" ht="12.75">
      <c r="A13" s="204"/>
      <c r="B13" s="46"/>
      <c r="C13" s="46"/>
      <c r="D13" s="46"/>
      <c r="E13" s="46"/>
      <c r="F13" s="46"/>
      <c r="G13" s="46"/>
      <c r="H13" s="206"/>
    </row>
    <row r="14" spans="1:8" ht="13.5" thickBot="1">
      <c r="A14" s="296" t="s">
        <v>6</v>
      </c>
      <c r="B14" s="280"/>
      <c r="C14" s="280"/>
      <c r="D14" s="207">
        <f>SUM(D10:D13)</f>
        <v>100000</v>
      </c>
      <c r="E14" s="208"/>
      <c r="F14" s="208"/>
      <c r="G14" s="208"/>
      <c r="H14" s="209">
        <f>SUM(H10:H12)</f>
        <v>107600</v>
      </c>
    </row>
    <row r="15" ht="13.5" thickTop="1"/>
  </sheetData>
  <mergeCells count="4">
    <mergeCell ref="A8:D8"/>
    <mergeCell ref="A6:H6"/>
    <mergeCell ref="E8:H8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R69"/>
  <sheetViews>
    <sheetView view="pageBreakPreview" zoomScale="75" zoomScaleNormal="75" zoomScaleSheetLayoutView="75" workbookViewId="0" topLeftCell="G1">
      <selection activeCell="P7" sqref="P7"/>
    </sheetView>
  </sheetViews>
  <sheetFormatPr defaultColWidth="9.140625" defaultRowHeight="12.75"/>
  <cols>
    <col min="1" max="1" width="4.7109375" style="0" customWidth="1"/>
    <col min="2" max="2" width="19.140625" style="0" customWidth="1"/>
    <col min="3" max="3" width="13.28125" style="0" customWidth="1"/>
    <col min="4" max="4" width="14.28125" style="0" customWidth="1"/>
    <col min="5" max="5" width="18.00390625" style="0" customWidth="1"/>
    <col min="6" max="6" width="16.7109375" style="0" customWidth="1"/>
    <col min="7" max="7" width="15.7109375" style="0" customWidth="1"/>
    <col min="8" max="8" width="16.140625" style="0" customWidth="1"/>
    <col min="9" max="9" width="15.8515625" style="0" customWidth="1"/>
    <col min="10" max="10" width="11.28125" style="0" customWidth="1"/>
    <col min="11" max="11" width="16.421875" style="0" customWidth="1"/>
    <col min="12" max="12" width="14.140625" style="0" customWidth="1"/>
    <col min="13" max="13" width="21.00390625" style="0" customWidth="1"/>
    <col min="14" max="14" width="12.28125" style="0" customWidth="1"/>
    <col min="15" max="15" width="12.140625" style="0" customWidth="1"/>
    <col min="16" max="16" width="11.28125" style="0" customWidth="1"/>
    <col min="17" max="17" width="16.00390625" style="0" customWidth="1"/>
  </cols>
  <sheetData>
    <row r="1" spans="12:16" ht="15" customHeight="1">
      <c r="L1" s="212"/>
      <c r="M1" s="213"/>
      <c r="P1" s="212" t="s">
        <v>251</v>
      </c>
    </row>
    <row r="2" spans="12:16" ht="15" customHeight="1">
      <c r="L2" s="212"/>
      <c r="M2" s="213"/>
      <c r="P2" s="212" t="s">
        <v>187</v>
      </c>
    </row>
    <row r="3" spans="12:16" ht="15" customHeight="1">
      <c r="L3" s="212"/>
      <c r="M3" s="213"/>
      <c r="P3" s="212" t="s">
        <v>112</v>
      </c>
    </row>
    <row r="4" spans="1:17" ht="1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 t="s">
        <v>195</v>
      </c>
      <c r="Q4" s="213"/>
    </row>
    <row r="5" spans="1:17" ht="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8" ht="18">
      <c r="A6" s="255" t="s">
        <v>196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14"/>
    </row>
    <row r="7" spans="1:18" ht="18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4"/>
    </row>
    <row r="8" spans="1:18" ht="18">
      <c r="A8" s="278" t="s">
        <v>12</v>
      </c>
      <c r="B8" s="278" t="s">
        <v>197</v>
      </c>
      <c r="C8" s="279" t="s">
        <v>198</v>
      </c>
      <c r="D8" s="279" t="s">
        <v>199</v>
      </c>
      <c r="E8" s="279" t="s">
        <v>200</v>
      </c>
      <c r="F8" s="278" t="s">
        <v>9</v>
      </c>
      <c r="G8" s="278"/>
      <c r="H8" s="278" t="s">
        <v>15</v>
      </c>
      <c r="I8" s="278"/>
      <c r="J8" s="278"/>
      <c r="K8" s="278"/>
      <c r="L8" s="278"/>
      <c r="M8" s="278"/>
      <c r="N8" s="278"/>
      <c r="O8" s="278"/>
      <c r="P8" s="278"/>
      <c r="Q8" s="278"/>
      <c r="R8" s="214"/>
    </row>
    <row r="9" spans="1:18" ht="18">
      <c r="A9" s="278"/>
      <c r="B9" s="278"/>
      <c r="C9" s="279"/>
      <c r="D9" s="279"/>
      <c r="E9" s="279"/>
      <c r="F9" s="279" t="s">
        <v>201</v>
      </c>
      <c r="G9" s="279" t="s">
        <v>202</v>
      </c>
      <c r="H9" s="278" t="s">
        <v>203</v>
      </c>
      <c r="I9" s="278"/>
      <c r="J9" s="278"/>
      <c r="K9" s="278"/>
      <c r="L9" s="278"/>
      <c r="M9" s="278"/>
      <c r="N9" s="278"/>
      <c r="O9" s="278"/>
      <c r="P9" s="278"/>
      <c r="Q9" s="278"/>
      <c r="R9" s="214"/>
    </row>
    <row r="10" spans="1:18" ht="18">
      <c r="A10" s="278"/>
      <c r="B10" s="278"/>
      <c r="C10" s="279"/>
      <c r="D10" s="279"/>
      <c r="E10" s="279"/>
      <c r="F10" s="279"/>
      <c r="G10" s="279"/>
      <c r="H10" s="279" t="s">
        <v>204</v>
      </c>
      <c r="I10" s="278" t="s">
        <v>10</v>
      </c>
      <c r="J10" s="278"/>
      <c r="K10" s="278"/>
      <c r="L10" s="278"/>
      <c r="M10" s="278"/>
      <c r="N10" s="278"/>
      <c r="O10" s="278"/>
      <c r="P10" s="278"/>
      <c r="Q10" s="278"/>
      <c r="R10" s="214"/>
    </row>
    <row r="11" spans="1:18" ht="18">
      <c r="A11" s="278"/>
      <c r="B11" s="278"/>
      <c r="C11" s="279"/>
      <c r="D11" s="279"/>
      <c r="E11" s="279"/>
      <c r="F11" s="279"/>
      <c r="G11" s="279"/>
      <c r="H11" s="279"/>
      <c r="I11" s="278" t="s">
        <v>205</v>
      </c>
      <c r="J11" s="278"/>
      <c r="K11" s="278"/>
      <c r="L11" s="278"/>
      <c r="M11" s="278" t="s">
        <v>206</v>
      </c>
      <c r="N11" s="278"/>
      <c r="O11" s="278"/>
      <c r="P11" s="278"/>
      <c r="Q11" s="278"/>
      <c r="R11" s="214"/>
    </row>
    <row r="12" spans="1:18" ht="18">
      <c r="A12" s="278"/>
      <c r="B12" s="278"/>
      <c r="C12" s="279"/>
      <c r="D12" s="279"/>
      <c r="E12" s="279"/>
      <c r="F12" s="279"/>
      <c r="G12" s="279"/>
      <c r="H12" s="279"/>
      <c r="I12" s="279" t="s">
        <v>207</v>
      </c>
      <c r="J12" s="278" t="s">
        <v>208</v>
      </c>
      <c r="K12" s="278"/>
      <c r="L12" s="278"/>
      <c r="M12" s="279" t="s">
        <v>209</v>
      </c>
      <c r="N12" s="279" t="s">
        <v>208</v>
      </c>
      <c r="O12" s="279"/>
      <c r="P12" s="279"/>
      <c r="Q12" s="279"/>
      <c r="R12" s="214"/>
    </row>
    <row r="13" spans="1:18" ht="144">
      <c r="A13" s="278"/>
      <c r="B13" s="278"/>
      <c r="C13" s="279"/>
      <c r="D13" s="279"/>
      <c r="E13" s="279"/>
      <c r="F13" s="279"/>
      <c r="G13" s="279"/>
      <c r="H13" s="279"/>
      <c r="I13" s="279"/>
      <c r="J13" s="211" t="s">
        <v>210</v>
      </c>
      <c r="K13" s="211" t="s">
        <v>46</v>
      </c>
      <c r="L13" s="211" t="s">
        <v>211</v>
      </c>
      <c r="M13" s="279"/>
      <c r="N13" s="211" t="s">
        <v>212</v>
      </c>
      <c r="O13" s="211" t="s">
        <v>210</v>
      </c>
      <c r="P13" s="211" t="s">
        <v>46</v>
      </c>
      <c r="Q13" s="211" t="s">
        <v>213</v>
      </c>
      <c r="R13" s="214"/>
    </row>
    <row r="14" spans="1:18" ht="18">
      <c r="A14" s="216">
        <v>1</v>
      </c>
      <c r="B14" s="216">
        <v>2</v>
      </c>
      <c r="C14" s="216">
        <v>3</v>
      </c>
      <c r="D14" s="216">
        <v>4</v>
      </c>
      <c r="E14" s="216">
        <v>5</v>
      </c>
      <c r="F14" s="216">
        <v>6</v>
      </c>
      <c r="G14" s="216">
        <v>7</v>
      </c>
      <c r="H14" s="216">
        <v>8</v>
      </c>
      <c r="I14" s="216">
        <v>9</v>
      </c>
      <c r="J14" s="216">
        <v>10</v>
      </c>
      <c r="K14" s="216">
        <v>11</v>
      </c>
      <c r="L14" s="216">
        <v>12</v>
      </c>
      <c r="M14" s="216">
        <v>13</v>
      </c>
      <c r="N14" s="216">
        <v>14</v>
      </c>
      <c r="O14" s="216">
        <v>15</v>
      </c>
      <c r="P14" s="216">
        <v>16</v>
      </c>
      <c r="Q14" s="216">
        <v>17</v>
      </c>
      <c r="R14" s="214"/>
    </row>
    <row r="15" spans="1:18" ht="54">
      <c r="A15" s="217">
        <v>1</v>
      </c>
      <c r="B15" s="218" t="s">
        <v>214</v>
      </c>
      <c r="C15" s="274" t="s">
        <v>25</v>
      </c>
      <c r="D15" s="274"/>
      <c r="E15" s="219">
        <f aca="true" t="shared" si="0" ref="E15:J15">SUM(E20+E36+E28+E44+E52)</f>
        <v>1105863</v>
      </c>
      <c r="F15" s="219">
        <f t="shared" si="0"/>
        <v>796064</v>
      </c>
      <c r="G15" s="219">
        <f t="shared" si="0"/>
        <v>309799</v>
      </c>
      <c r="H15" s="219">
        <f t="shared" si="0"/>
        <v>778679</v>
      </c>
      <c r="I15" s="219">
        <f t="shared" si="0"/>
        <v>778679</v>
      </c>
      <c r="J15" s="219">
        <f t="shared" si="0"/>
        <v>0</v>
      </c>
      <c r="K15" s="219">
        <f>SUM(K20+K36+K28+K44+K52)</f>
        <v>778679</v>
      </c>
      <c r="L15" s="219">
        <f aca="true" t="shared" si="1" ref="L15:Q15">SUM(L20+L36+L28+L44+L52)</f>
        <v>0</v>
      </c>
      <c r="M15" s="219">
        <f t="shared" si="1"/>
        <v>309799</v>
      </c>
      <c r="N15" s="219">
        <f t="shared" si="1"/>
        <v>0</v>
      </c>
      <c r="O15" s="219">
        <f t="shared" si="1"/>
        <v>0</v>
      </c>
      <c r="P15" s="219">
        <f t="shared" si="1"/>
        <v>0</v>
      </c>
      <c r="Q15" s="219">
        <f t="shared" si="1"/>
        <v>309799</v>
      </c>
      <c r="R15" s="214"/>
    </row>
    <row r="16" spans="1:18" ht="18">
      <c r="A16" s="267" t="s">
        <v>44</v>
      </c>
      <c r="B16" s="221" t="s">
        <v>215</v>
      </c>
      <c r="C16" s="272" t="s">
        <v>216</v>
      </c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14"/>
    </row>
    <row r="17" spans="1:18" ht="18">
      <c r="A17" s="267"/>
      <c r="B17" s="221" t="s">
        <v>217</v>
      </c>
      <c r="C17" s="272" t="s">
        <v>218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14"/>
    </row>
    <row r="18" spans="1:18" ht="18">
      <c r="A18" s="267"/>
      <c r="B18" s="221" t="s">
        <v>219</v>
      </c>
      <c r="C18" s="272" t="s">
        <v>220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14"/>
    </row>
    <row r="19" spans="1:18" ht="38.25" customHeight="1">
      <c r="A19" s="267"/>
      <c r="B19" s="221" t="s">
        <v>221</v>
      </c>
      <c r="C19" s="275" t="s">
        <v>222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7"/>
      <c r="R19" s="214"/>
    </row>
    <row r="20" spans="1:18" ht="18">
      <c r="A20" s="267"/>
      <c r="B20" s="221" t="s">
        <v>223</v>
      </c>
      <c r="C20" s="222"/>
      <c r="D20" s="222">
        <v>150</v>
      </c>
      <c r="E20" s="222">
        <f>SUM(E21:E22)</f>
        <v>13440</v>
      </c>
      <c r="F20" s="222">
        <f>SUM(F21:F22)</f>
        <v>13440</v>
      </c>
      <c r="G20" s="222">
        <v>0</v>
      </c>
      <c r="H20" s="222">
        <f aca="true" t="shared" si="2" ref="H20:M20">SUM(H21)</f>
        <v>10605</v>
      </c>
      <c r="I20" s="222">
        <f t="shared" si="2"/>
        <v>10605</v>
      </c>
      <c r="J20" s="222">
        <f t="shared" si="2"/>
        <v>0</v>
      </c>
      <c r="K20" s="222">
        <f t="shared" si="2"/>
        <v>10605</v>
      </c>
      <c r="L20" s="222">
        <f t="shared" si="2"/>
        <v>0</v>
      </c>
      <c r="M20" s="222">
        <f t="shared" si="2"/>
        <v>0</v>
      </c>
      <c r="N20" s="222">
        <v>0</v>
      </c>
      <c r="O20" s="222">
        <v>0</v>
      </c>
      <c r="P20" s="222">
        <v>0</v>
      </c>
      <c r="Q20" s="222">
        <v>0</v>
      </c>
      <c r="R20" s="214"/>
    </row>
    <row r="21" spans="1:18" ht="18">
      <c r="A21" s="267"/>
      <c r="B21" s="221" t="s">
        <v>224</v>
      </c>
      <c r="C21" s="223"/>
      <c r="D21" s="223">
        <v>15011</v>
      </c>
      <c r="E21" s="222">
        <v>10605</v>
      </c>
      <c r="F21" s="222">
        <v>10605</v>
      </c>
      <c r="G21" s="221"/>
      <c r="H21" s="224">
        <f>SUM(I21)</f>
        <v>10605</v>
      </c>
      <c r="I21" s="224">
        <f>SUM(K21)</f>
        <v>10605</v>
      </c>
      <c r="J21" s="223"/>
      <c r="K21" s="225">
        <v>10605</v>
      </c>
      <c r="L21" s="223"/>
      <c r="M21" s="223"/>
      <c r="N21" s="223"/>
      <c r="O21" s="223"/>
      <c r="P21" s="223"/>
      <c r="Q21" s="223"/>
      <c r="R21" s="214"/>
    </row>
    <row r="22" spans="1:18" ht="18">
      <c r="A22" s="267"/>
      <c r="B22" s="221" t="s">
        <v>225</v>
      </c>
      <c r="C22" s="223"/>
      <c r="D22" s="223">
        <v>663</v>
      </c>
      <c r="E22" s="222">
        <v>2835</v>
      </c>
      <c r="F22" s="222">
        <v>2835</v>
      </c>
      <c r="G22" s="221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14"/>
    </row>
    <row r="23" spans="1:18" ht="18">
      <c r="A23" s="267"/>
      <c r="B23" s="221" t="s">
        <v>226</v>
      </c>
      <c r="C23" s="223"/>
      <c r="D23" s="223"/>
      <c r="E23" s="222"/>
      <c r="F23" s="222"/>
      <c r="G23" s="221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14"/>
    </row>
    <row r="24" spans="1:18" ht="18">
      <c r="A24" s="220"/>
      <c r="B24" s="221" t="s">
        <v>215</v>
      </c>
      <c r="C24" s="223" t="s">
        <v>227</v>
      </c>
      <c r="D24" s="223"/>
      <c r="E24" s="222"/>
      <c r="F24" s="222"/>
      <c r="G24" s="221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14"/>
    </row>
    <row r="25" spans="1:18" ht="18">
      <c r="A25" s="281" t="s">
        <v>45</v>
      </c>
      <c r="B25" s="221" t="s">
        <v>217</v>
      </c>
      <c r="C25" s="223" t="s">
        <v>228</v>
      </c>
      <c r="D25" s="223"/>
      <c r="E25" s="222"/>
      <c r="F25" s="222"/>
      <c r="G25" s="221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14"/>
    </row>
    <row r="26" spans="1:18" ht="18">
      <c r="A26" s="282"/>
      <c r="B26" s="221" t="s">
        <v>219</v>
      </c>
      <c r="C26" s="223" t="s">
        <v>229</v>
      </c>
      <c r="D26" s="223"/>
      <c r="E26" s="222"/>
      <c r="F26" s="222"/>
      <c r="G26" s="221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14"/>
    </row>
    <row r="27" spans="1:18" ht="18">
      <c r="A27" s="282"/>
      <c r="B27" s="221" t="s">
        <v>221</v>
      </c>
      <c r="C27" s="223" t="s">
        <v>230</v>
      </c>
      <c r="D27" s="223"/>
      <c r="E27" s="222"/>
      <c r="F27" s="222"/>
      <c r="G27" s="221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14"/>
    </row>
    <row r="28" spans="1:18" ht="18">
      <c r="A28" s="282"/>
      <c r="B28" s="221" t="s">
        <v>223</v>
      </c>
      <c r="C28" s="223"/>
      <c r="D28" s="223">
        <v>700</v>
      </c>
      <c r="E28" s="222">
        <v>613900</v>
      </c>
      <c r="F28" s="222">
        <v>304101</v>
      </c>
      <c r="G28" s="222">
        <v>309799</v>
      </c>
      <c r="H28" s="225">
        <v>304101</v>
      </c>
      <c r="I28" s="225">
        <v>304101</v>
      </c>
      <c r="J28" s="225"/>
      <c r="K28" s="225">
        <v>304101</v>
      </c>
      <c r="L28" s="223"/>
      <c r="M28" s="227">
        <v>309799</v>
      </c>
      <c r="N28" s="223"/>
      <c r="O28" s="223"/>
      <c r="P28" s="223"/>
      <c r="Q28" s="225">
        <v>309799</v>
      </c>
      <c r="R28" s="214"/>
    </row>
    <row r="29" spans="1:18" ht="18">
      <c r="A29" s="282"/>
      <c r="B29" s="221" t="s">
        <v>224</v>
      </c>
      <c r="C29" s="223"/>
      <c r="D29" s="223">
        <v>70095</v>
      </c>
      <c r="E29" s="222">
        <v>613900</v>
      </c>
      <c r="F29" s="222">
        <v>304101</v>
      </c>
      <c r="G29" s="222">
        <v>309799</v>
      </c>
      <c r="H29" s="225">
        <v>304101</v>
      </c>
      <c r="I29" s="225">
        <v>304101</v>
      </c>
      <c r="J29" s="225"/>
      <c r="K29" s="225">
        <v>304101</v>
      </c>
      <c r="L29" s="223"/>
      <c r="M29" s="227">
        <v>309799</v>
      </c>
      <c r="N29" s="223"/>
      <c r="O29" s="223"/>
      <c r="P29" s="223"/>
      <c r="Q29" s="225">
        <v>309799</v>
      </c>
      <c r="R29" s="214"/>
    </row>
    <row r="30" spans="1:18" ht="18">
      <c r="A30" s="283"/>
      <c r="B30" s="221" t="s">
        <v>225</v>
      </c>
      <c r="C30" s="223"/>
      <c r="D30" s="223">
        <v>605</v>
      </c>
      <c r="E30" s="222"/>
      <c r="F30" s="222"/>
      <c r="G30" s="222"/>
      <c r="H30" s="225"/>
      <c r="I30" s="225"/>
      <c r="J30" s="225"/>
      <c r="K30" s="225"/>
      <c r="L30" s="223"/>
      <c r="M30" s="223"/>
      <c r="N30" s="223"/>
      <c r="O30" s="223"/>
      <c r="P30" s="223"/>
      <c r="Q30" s="223"/>
      <c r="R30" s="214"/>
    </row>
    <row r="31" spans="1:18" ht="18">
      <c r="A31" s="220"/>
      <c r="B31" s="221" t="s">
        <v>226</v>
      </c>
      <c r="C31" s="223"/>
      <c r="D31" s="223"/>
      <c r="E31" s="222"/>
      <c r="F31" s="222"/>
      <c r="G31" s="221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14"/>
    </row>
    <row r="32" spans="1:18" ht="18">
      <c r="A32" s="267" t="s">
        <v>47</v>
      </c>
      <c r="B32" s="221" t="s">
        <v>215</v>
      </c>
      <c r="C32" s="272" t="s">
        <v>216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14"/>
    </row>
    <row r="33" spans="1:18" ht="18">
      <c r="A33" s="267"/>
      <c r="B33" s="221" t="s">
        <v>217</v>
      </c>
      <c r="C33" s="273" t="s">
        <v>231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14"/>
    </row>
    <row r="34" spans="1:18" ht="18">
      <c r="A34" s="267"/>
      <c r="B34" s="221" t="s">
        <v>219</v>
      </c>
      <c r="C34" s="273" t="s">
        <v>232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14"/>
    </row>
    <row r="35" spans="1:18" ht="18">
      <c r="A35" s="267"/>
      <c r="B35" s="221" t="s">
        <v>221</v>
      </c>
      <c r="C35" s="273" t="s">
        <v>233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14"/>
    </row>
    <row r="36" spans="1:18" ht="18">
      <c r="A36" s="267"/>
      <c r="B36" s="221" t="s">
        <v>223</v>
      </c>
      <c r="C36" s="228"/>
      <c r="D36" s="221">
        <v>750</v>
      </c>
      <c r="E36" s="222">
        <v>25410</v>
      </c>
      <c r="F36" s="222">
        <v>25410</v>
      </c>
      <c r="G36" s="221"/>
      <c r="H36" s="222">
        <f>SUM(I36)</f>
        <v>10860</v>
      </c>
      <c r="I36" s="222">
        <v>10860</v>
      </c>
      <c r="J36" s="222"/>
      <c r="K36" s="222">
        <f>SUM(K37)</f>
        <v>10860</v>
      </c>
      <c r="L36" s="222"/>
      <c r="M36" s="222"/>
      <c r="N36" s="221"/>
      <c r="O36" s="221"/>
      <c r="P36" s="221"/>
      <c r="Q36" s="221"/>
      <c r="R36" s="214"/>
    </row>
    <row r="37" spans="1:18" ht="18">
      <c r="A37" s="267"/>
      <c r="B37" s="221" t="s">
        <v>234</v>
      </c>
      <c r="C37" s="223"/>
      <c r="D37" s="223">
        <v>75095</v>
      </c>
      <c r="E37" s="222">
        <v>10860</v>
      </c>
      <c r="F37" s="222">
        <v>10860</v>
      </c>
      <c r="G37" s="221"/>
      <c r="H37" s="225">
        <f>SUM(I37)</f>
        <v>10860</v>
      </c>
      <c r="I37" s="225">
        <v>10860</v>
      </c>
      <c r="J37" s="225"/>
      <c r="K37" s="225">
        <v>10860</v>
      </c>
      <c r="L37" s="225"/>
      <c r="M37" s="225"/>
      <c r="N37" s="223"/>
      <c r="O37" s="223"/>
      <c r="P37" s="223"/>
      <c r="Q37" s="223"/>
      <c r="R37" s="214"/>
    </row>
    <row r="38" spans="1:18" ht="18">
      <c r="A38" s="267"/>
      <c r="B38" s="221" t="s">
        <v>235</v>
      </c>
      <c r="C38" s="223"/>
      <c r="D38" s="223">
        <v>663</v>
      </c>
      <c r="E38" s="222">
        <v>14550</v>
      </c>
      <c r="F38" s="222">
        <v>14550</v>
      </c>
      <c r="G38" s="221"/>
      <c r="H38" s="225"/>
      <c r="I38" s="225"/>
      <c r="J38" s="225"/>
      <c r="K38" s="225"/>
      <c r="L38" s="225"/>
      <c r="M38" s="225"/>
      <c r="N38" s="223"/>
      <c r="O38" s="223"/>
      <c r="P38" s="223"/>
      <c r="Q38" s="223"/>
      <c r="R38" s="214"/>
    </row>
    <row r="39" spans="1:18" ht="18">
      <c r="A39" s="267"/>
      <c r="B39" s="221" t="s">
        <v>236</v>
      </c>
      <c r="C39" s="223"/>
      <c r="D39" s="223"/>
      <c r="E39" s="222"/>
      <c r="F39" s="221"/>
      <c r="G39" s="221"/>
      <c r="H39" s="225"/>
      <c r="I39" s="225"/>
      <c r="J39" s="225"/>
      <c r="K39" s="225"/>
      <c r="L39" s="225"/>
      <c r="M39" s="225"/>
      <c r="N39" s="223"/>
      <c r="O39" s="223"/>
      <c r="P39" s="223"/>
      <c r="Q39" s="223"/>
      <c r="R39" s="214"/>
    </row>
    <row r="40" spans="1:18" ht="18">
      <c r="A40" s="220"/>
      <c r="B40" s="221" t="s">
        <v>215</v>
      </c>
      <c r="C40" s="223" t="s">
        <v>237</v>
      </c>
      <c r="D40" s="223"/>
      <c r="E40" s="222"/>
      <c r="F40" s="222"/>
      <c r="G40" s="221"/>
      <c r="H40" s="223"/>
      <c r="I40" s="225"/>
      <c r="J40" s="225"/>
      <c r="K40" s="225"/>
      <c r="L40" s="225"/>
      <c r="M40" s="225"/>
      <c r="N40" s="223"/>
      <c r="O40" s="223"/>
      <c r="P40" s="223"/>
      <c r="Q40" s="223"/>
      <c r="R40" s="214"/>
    </row>
    <row r="41" spans="1:18" ht="18">
      <c r="A41" s="281" t="s">
        <v>238</v>
      </c>
      <c r="B41" s="221" t="s">
        <v>217</v>
      </c>
      <c r="C41" s="223" t="s">
        <v>228</v>
      </c>
      <c r="D41" s="223"/>
      <c r="E41" s="222"/>
      <c r="F41" s="222"/>
      <c r="G41" s="221"/>
      <c r="H41" s="223"/>
      <c r="I41" s="225"/>
      <c r="J41" s="225"/>
      <c r="K41" s="225"/>
      <c r="L41" s="225"/>
      <c r="M41" s="225"/>
      <c r="N41" s="223"/>
      <c r="O41" s="223"/>
      <c r="P41" s="223"/>
      <c r="Q41" s="223"/>
      <c r="R41" s="214"/>
    </row>
    <row r="42" spans="1:18" ht="18">
      <c r="A42" s="282"/>
      <c r="B42" s="221" t="s">
        <v>219</v>
      </c>
      <c r="C42" s="223" t="s">
        <v>229</v>
      </c>
      <c r="D42" s="223"/>
      <c r="E42" s="222"/>
      <c r="F42" s="222"/>
      <c r="G42" s="221"/>
      <c r="H42" s="223"/>
      <c r="I42" s="225"/>
      <c r="J42" s="225"/>
      <c r="K42" s="225"/>
      <c r="L42" s="225"/>
      <c r="M42" s="225"/>
      <c r="N42" s="223"/>
      <c r="O42" s="223"/>
      <c r="P42" s="223"/>
      <c r="Q42" s="223"/>
      <c r="R42" s="214"/>
    </row>
    <row r="43" spans="1:18" ht="18">
      <c r="A43" s="282"/>
      <c r="B43" s="221" t="s">
        <v>221</v>
      </c>
      <c r="C43" s="223" t="s">
        <v>239</v>
      </c>
      <c r="D43" s="223"/>
      <c r="E43" s="222"/>
      <c r="F43" s="222"/>
      <c r="G43" s="221"/>
      <c r="H43" s="223"/>
      <c r="I43" s="225"/>
      <c r="J43" s="225"/>
      <c r="K43" s="225"/>
      <c r="L43" s="225"/>
      <c r="M43" s="225"/>
      <c r="N43" s="223"/>
      <c r="O43" s="223"/>
      <c r="P43" s="223"/>
      <c r="Q43" s="223"/>
      <c r="R43" s="214"/>
    </row>
    <row r="44" spans="1:18" ht="18">
      <c r="A44" s="282"/>
      <c r="B44" s="221" t="s">
        <v>223</v>
      </c>
      <c r="C44" s="223"/>
      <c r="D44" s="223">
        <v>921</v>
      </c>
      <c r="E44" s="222">
        <f>SUM(E45)</f>
        <v>280086</v>
      </c>
      <c r="F44" s="222">
        <f aca="true" t="shared" si="3" ref="F44:O44">SUM(F45)</f>
        <v>280086</v>
      </c>
      <c r="G44" s="222">
        <f t="shared" si="3"/>
        <v>0</v>
      </c>
      <c r="H44" s="222">
        <f t="shared" si="3"/>
        <v>280086</v>
      </c>
      <c r="I44" s="222">
        <f t="shared" si="3"/>
        <v>280086</v>
      </c>
      <c r="J44" s="222">
        <f t="shared" si="3"/>
        <v>0</v>
      </c>
      <c r="K44" s="222">
        <f t="shared" si="3"/>
        <v>280086</v>
      </c>
      <c r="L44" s="222">
        <f t="shared" si="3"/>
        <v>0</v>
      </c>
      <c r="M44" s="222">
        <f t="shared" si="3"/>
        <v>0</v>
      </c>
      <c r="N44" s="222">
        <f t="shared" si="3"/>
        <v>0</v>
      </c>
      <c r="O44" s="222">
        <f t="shared" si="3"/>
        <v>0</v>
      </c>
      <c r="P44" s="223"/>
      <c r="Q44" s="223"/>
      <c r="R44" s="214"/>
    </row>
    <row r="45" spans="1:18" ht="18">
      <c r="A45" s="282"/>
      <c r="B45" s="221" t="s">
        <v>224</v>
      </c>
      <c r="C45" s="223"/>
      <c r="D45" s="223">
        <v>92109</v>
      </c>
      <c r="E45" s="222">
        <f>SUM(F45)</f>
        <v>280086</v>
      </c>
      <c r="F45" s="229">
        <f>SUM(H45)</f>
        <v>280086</v>
      </c>
      <c r="G45" s="221"/>
      <c r="H45" s="225">
        <f>SUM(I45)</f>
        <v>280086</v>
      </c>
      <c r="I45" s="225">
        <f>SUM(K45)</f>
        <v>280086</v>
      </c>
      <c r="J45" s="225"/>
      <c r="K45" s="225">
        <v>280086</v>
      </c>
      <c r="L45" s="225"/>
      <c r="M45" s="225"/>
      <c r="N45" s="223"/>
      <c r="O45" s="223"/>
      <c r="P45" s="223"/>
      <c r="Q45" s="223"/>
      <c r="R45" s="214"/>
    </row>
    <row r="46" spans="1:18" ht="18">
      <c r="A46" s="283"/>
      <c r="B46" s="221" t="s">
        <v>225</v>
      </c>
      <c r="C46" s="223"/>
      <c r="D46" s="223">
        <v>622</v>
      </c>
      <c r="E46" s="222"/>
      <c r="F46" s="221"/>
      <c r="G46" s="221"/>
      <c r="H46" s="225"/>
      <c r="I46" s="225"/>
      <c r="J46" s="225"/>
      <c r="K46" s="225"/>
      <c r="L46" s="225"/>
      <c r="M46" s="225"/>
      <c r="N46" s="223"/>
      <c r="O46" s="223"/>
      <c r="P46" s="223"/>
      <c r="Q46" s="223"/>
      <c r="R46" s="214"/>
    </row>
    <row r="47" spans="1:18" ht="18">
      <c r="A47" s="220"/>
      <c r="B47" s="221" t="s">
        <v>226</v>
      </c>
      <c r="C47" s="223"/>
      <c r="D47" s="223"/>
      <c r="E47" s="222"/>
      <c r="F47" s="221"/>
      <c r="G47" s="221"/>
      <c r="H47" s="225"/>
      <c r="I47" s="225"/>
      <c r="J47" s="225"/>
      <c r="K47" s="225"/>
      <c r="L47" s="225"/>
      <c r="M47" s="225"/>
      <c r="N47" s="223"/>
      <c r="O47" s="223"/>
      <c r="P47" s="223"/>
      <c r="Q47" s="223"/>
      <c r="R47" s="214"/>
    </row>
    <row r="48" spans="1:18" ht="18">
      <c r="A48" s="220"/>
      <c r="B48" s="221" t="s">
        <v>215</v>
      </c>
      <c r="C48" s="223" t="s">
        <v>237</v>
      </c>
      <c r="D48" s="223"/>
      <c r="E48" s="222"/>
      <c r="F48" s="222"/>
      <c r="G48" s="221"/>
      <c r="H48" s="223"/>
      <c r="I48" s="225"/>
      <c r="J48" s="225"/>
      <c r="K48" s="225"/>
      <c r="L48" s="225"/>
      <c r="M48" s="225"/>
      <c r="N48" s="223"/>
      <c r="O48" s="223"/>
      <c r="P48" s="223"/>
      <c r="Q48" s="223"/>
      <c r="R48" s="214"/>
    </row>
    <row r="49" spans="1:18" ht="18">
      <c r="A49" s="281" t="s">
        <v>240</v>
      </c>
      <c r="B49" s="221" t="s">
        <v>217</v>
      </c>
      <c r="C49" s="223" t="s">
        <v>228</v>
      </c>
      <c r="D49" s="223"/>
      <c r="E49" s="222"/>
      <c r="F49" s="222"/>
      <c r="G49" s="221"/>
      <c r="H49" s="223"/>
      <c r="I49" s="225"/>
      <c r="J49" s="225"/>
      <c r="K49" s="225"/>
      <c r="L49" s="225"/>
      <c r="M49" s="225"/>
      <c r="N49" s="223"/>
      <c r="O49" s="223"/>
      <c r="P49" s="223"/>
      <c r="Q49" s="223"/>
      <c r="R49" s="214"/>
    </row>
    <row r="50" spans="1:18" ht="18">
      <c r="A50" s="282"/>
      <c r="B50" s="221" t="s">
        <v>219</v>
      </c>
      <c r="C50" s="223" t="s">
        <v>229</v>
      </c>
      <c r="D50" s="223"/>
      <c r="E50" s="222"/>
      <c r="F50" s="222"/>
      <c r="G50" s="221"/>
      <c r="H50" s="223"/>
      <c r="I50" s="225"/>
      <c r="J50" s="225"/>
      <c r="K50" s="225"/>
      <c r="L50" s="225"/>
      <c r="M50" s="225"/>
      <c r="N50" s="223"/>
      <c r="O50" s="223"/>
      <c r="P50" s="223"/>
      <c r="Q50" s="223"/>
      <c r="R50" s="214"/>
    </row>
    <row r="51" spans="1:18" ht="18">
      <c r="A51" s="282"/>
      <c r="B51" s="221" t="s">
        <v>221</v>
      </c>
      <c r="C51" s="223" t="s">
        <v>241</v>
      </c>
      <c r="D51" s="223"/>
      <c r="E51" s="222"/>
      <c r="F51" s="221"/>
      <c r="G51" s="221"/>
      <c r="H51" s="225"/>
      <c r="I51" s="225"/>
      <c r="J51" s="225"/>
      <c r="K51" s="225"/>
      <c r="L51" s="225"/>
      <c r="M51" s="225"/>
      <c r="N51" s="223"/>
      <c r="O51" s="223"/>
      <c r="P51" s="223"/>
      <c r="Q51" s="223"/>
      <c r="R51" s="214"/>
    </row>
    <row r="52" spans="1:18" ht="18">
      <c r="A52" s="282"/>
      <c r="B52" s="221" t="s">
        <v>223</v>
      </c>
      <c r="C52" s="223"/>
      <c r="D52" s="223">
        <v>921</v>
      </c>
      <c r="E52" s="222">
        <v>173027</v>
      </c>
      <c r="F52" s="225">
        <f>SUM(F53)</f>
        <v>173027</v>
      </c>
      <c r="G52" s="221"/>
      <c r="H52" s="225">
        <f>SUM(H53)</f>
        <v>173027</v>
      </c>
      <c r="I52" s="225">
        <f>SUM(I53)</f>
        <v>173027</v>
      </c>
      <c r="J52" s="225"/>
      <c r="K52" s="225">
        <f>SUM(K53)</f>
        <v>173027</v>
      </c>
      <c r="L52" s="225"/>
      <c r="M52" s="225"/>
      <c r="N52" s="223"/>
      <c r="O52" s="223"/>
      <c r="P52" s="223"/>
      <c r="Q52" s="223"/>
      <c r="R52" s="214"/>
    </row>
    <row r="53" spans="1:18" ht="18">
      <c r="A53" s="282"/>
      <c r="B53" s="221" t="s">
        <v>224</v>
      </c>
      <c r="C53" s="223"/>
      <c r="D53" s="223">
        <v>92116</v>
      </c>
      <c r="E53" s="222">
        <v>173027</v>
      </c>
      <c r="F53" s="222">
        <v>173027</v>
      </c>
      <c r="G53" s="221"/>
      <c r="H53" s="225">
        <v>173027</v>
      </c>
      <c r="I53" s="225">
        <v>173027</v>
      </c>
      <c r="J53" s="225"/>
      <c r="K53" s="225">
        <v>173027</v>
      </c>
      <c r="L53" s="225"/>
      <c r="M53" s="225"/>
      <c r="N53" s="223"/>
      <c r="O53" s="223"/>
      <c r="P53" s="223"/>
      <c r="Q53" s="223"/>
      <c r="R53" s="214"/>
    </row>
    <row r="54" spans="1:18" ht="18">
      <c r="A54" s="283"/>
      <c r="B54" s="221" t="s">
        <v>225</v>
      </c>
      <c r="C54" s="223"/>
      <c r="D54" s="223">
        <v>622</v>
      </c>
      <c r="E54" s="222"/>
      <c r="F54" s="221"/>
      <c r="G54" s="221"/>
      <c r="H54" s="225"/>
      <c r="I54" s="225"/>
      <c r="J54" s="225"/>
      <c r="K54" s="225"/>
      <c r="L54" s="225"/>
      <c r="M54" s="225"/>
      <c r="N54" s="223"/>
      <c r="O54" s="223"/>
      <c r="P54" s="223"/>
      <c r="Q54" s="223"/>
      <c r="R54" s="214"/>
    </row>
    <row r="55" spans="1:18" ht="18">
      <c r="A55" s="230"/>
      <c r="B55" s="221" t="s">
        <v>226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14"/>
    </row>
    <row r="56" spans="1:18" ht="54">
      <c r="A56" s="231">
        <v>2</v>
      </c>
      <c r="B56" s="218" t="s">
        <v>242</v>
      </c>
      <c r="C56" s="284" t="s">
        <v>25</v>
      </c>
      <c r="D56" s="284"/>
      <c r="E56" s="219">
        <f>SUM(E61)</f>
        <v>253100</v>
      </c>
      <c r="F56" s="219">
        <f>SUM(F61)</f>
        <v>54285</v>
      </c>
      <c r="G56" s="219">
        <f>SUM(G61)</f>
        <v>198815</v>
      </c>
      <c r="H56" s="219">
        <f>SUM(H61)</f>
        <v>171292</v>
      </c>
      <c r="I56" s="219">
        <f>SUM(I61)</f>
        <v>38894</v>
      </c>
      <c r="J56" s="219">
        <f aca="true" t="shared" si="4" ref="J56:Q56">SUM(J61)</f>
        <v>0</v>
      </c>
      <c r="K56" s="219">
        <f t="shared" si="4"/>
        <v>0</v>
      </c>
      <c r="L56" s="219">
        <f t="shared" si="4"/>
        <v>38894</v>
      </c>
      <c r="M56" s="219">
        <f t="shared" si="4"/>
        <v>132398</v>
      </c>
      <c r="N56" s="219">
        <f t="shared" si="4"/>
        <v>0</v>
      </c>
      <c r="O56" s="219">
        <f t="shared" si="4"/>
        <v>0</v>
      </c>
      <c r="P56" s="219">
        <f t="shared" si="4"/>
        <v>0</v>
      </c>
      <c r="Q56" s="219">
        <f t="shared" si="4"/>
        <v>132398</v>
      </c>
      <c r="R56" s="214"/>
    </row>
    <row r="57" spans="1:18" ht="18">
      <c r="A57" s="232"/>
      <c r="B57" s="221" t="s">
        <v>215</v>
      </c>
      <c r="C57" s="269" t="s">
        <v>243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1"/>
      <c r="R57" s="214"/>
    </row>
    <row r="58" spans="1:18" ht="18">
      <c r="A58" s="226"/>
      <c r="B58" s="221" t="s">
        <v>217</v>
      </c>
      <c r="C58" s="223" t="s">
        <v>244</v>
      </c>
      <c r="D58" s="223"/>
      <c r="E58" s="221"/>
      <c r="F58" s="222"/>
      <c r="G58" s="222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14"/>
    </row>
    <row r="59" spans="1:18" ht="18">
      <c r="A59" s="226"/>
      <c r="B59" s="221" t="s">
        <v>219</v>
      </c>
      <c r="C59" s="223" t="s">
        <v>245</v>
      </c>
      <c r="D59" s="223"/>
      <c r="E59" s="221"/>
      <c r="F59" s="222"/>
      <c r="G59" s="222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14"/>
    </row>
    <row r="60" spans="1:18" ht="18">
      <c r="A60" s="226"/>
      <c r="B60" s="221" t="s">
        <v>221</v>
      </c>
      <c r="C60" s="223" t="s">
        <v>246</v>
      </c>
      <c r="D60" s="223"/>
      <c r="E60" s="221"/>
      <c r="F60" s="222"/>
      <c r="G60" s="222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14"/>
    </row>
    <row r="61" spans="1:18" ht="18">
      <c r="A61" s="233" t="s">
        <v>77</v>
      </c>
      <c r="B61" s="221" t="s">
        <v>223</v>
      </c>
      <c r="C61" s="234"/>
      <c r="D61" s="234">
        <v>801</v>
      </c>
      <c r="E61" s="235">
        <f>SUM(E62:E64)</f>
        <v>253100</v>
      </c>
      <c r="F61" s="235">
        <v>54285</v>
      </c>
      <c r="G61" s="235">
        <v>198815</v>
      </c>
      <c r="H61" s="235">
        <f>SUM(H62:H64)</f>
        <v>171292</v>
      </c>
      <c r="I61" s="235">
        <f>SUM(I62:I64)</f>
        <v>38894</v>
      </c>
      <c r="J61" s="234"/>
      <c r="K61" s="234"/>
      <c r="L61" s="235">
        <f>SUM(L63)</f>
        <v>38894</v>
      </c>
      <c r="M61" s="235">
        <f>SUM(N61:Q61)</f>
        <v>132398</v>
      </c>
      <c r="N61" s="235"/>
      <c r="O61" s="235"/>
      <c r="P61" s="235"/>
      <c r="Q61" s="235">
        <f>SUM(Q63)</f>
        <v>132398</v>
      </c>
      <c r="R61" s="214"/>
    </row>
    <row r="62" spans="1:18" ht="18">
      <c r="A62" s="236"/>
      <c r="B62" s="221" t="s">
        <v>247</v>
      </c>
      <c r="C62" s="234"/>
      <c r="D62" s="234">
        <v>80104</v>
      </c>
      <c r="E62" s="235">
        <v>68023</v>
      </c>
      <c r="F62" s="235">
        <v>13312</v>
      </c>
      <c r="G62" s="235">
        <v>54711</v>
      </c>
      <c r="H62" s="235">
        <f>SUM(M62+I62)</f>
        <v>0</v>
      </c>
      <c r="I62" s="235">
        <f>SUM(L62)</f>
        <v>0</v>
      </c>
      <c r="J62" s="234"/>
      <c r="K62" s="234"/>
      <c r="L62" s="235">
        <v>0</v>
      </c>
      <c r="M62" s="235">
        <f>SUM(N62:Q62)</f>
        <v>0</v>
      </c>
      <c r="N62" s="235"/>
      <c r="O62" s="235"/>
      <c r="P62" s="235"/>
      <c r="Q62" s="235">
        <v>0</v>
      </c>
      <c r="R62" s="214"/>
    </row>
    <row r="63" spans="1:18" ht="18">
      <c r="A63" s="237"/>
      <c r="B63" s="221" t="s">
        <v>203</v>
      </c>
      <c r="C63" s="234"/>
      <c r="D63" s="234" t="s">
        <v>248</v>
      </c>
      <c r="E63" s="235">
        <f>SUM(F63:G63)</f>
        <v>171292</v>
      </c>
      <c r="F63" s="235">
        <v>38894</v>
      </c>
      <c r="G63" s="235">
        <v>132398</v>
      </c>
      <c r="H63" s="235">
        <f>SUM(L63+M63)</f>
        <v>171292</v>
      </c>
      <c r="I63" s="235">
        <f>SUM(L63)</f>
        <v>38894</v>
      </c>
      <c r="J63" s="234"/>
      <c r="K63" s="234"/>
      <c r="L63" s="235">
        <v>38894</v>
      </c>
      <c r="M63" s="235">
        <v>132398</v>
      </c>
      <c r="N63" s="235"/>
      <c r="O63" s="235"/>
      <c r="P63" s="235"/>
      <c r="Q63" s="235">
        <v>132398</v>
      </c>
      <c r="R63" s="214"/>
    </row>
    <row r="64" spans="1:18" ht="18">
      <c r="A64" s="237"/>
      <c r="B64" s="221" t="s">
        <v>235</v>
      </c>
      <c r="C64" s="234"/>
      <c r="D64" s="234"/>
      <c r="E64" s="235">
        <v>13785</v>
      </c>
      <c r="F64" s="235">
        <v>2079</v>
      </c>
      <c r="G64" s="235">
        <v>11706</v>
      </c>
      <c r="H64" s="235"/>
      <c r="I64" s="235"/>
      <c r="J64" s="234"/>
      <c r="K64" s="234"/>
      <c r="L64" s="235"/>
      <c r="M64" s="235"/>
      <c r="N64" s="235"/>
      <c r="O64" s="235"/>
      <c r="P64" s="235"/>
      <c r="Q64" s="235"/>
      <c r="R64" s="214"/>
    </row>
    <row r="65" spans="1:18" ht="18">
      <c r="A65" s="233"/>
      <c r="B65" s="221" t="s">
        <v>236</v>
      </c>
      <c r="C65" s="234"/>
      <c r="D65" s="234"/>
      <c r="E65" s="235"/>
      <c r="F65" s="235"/>
      <c r="G65" s="235"/>
      <c r="H65" s="235"/>
      <c r="I65" s="235"/>
      <c r="J65" s="234"/>
      <c r="K65" s="234"/>
      <c r="L65" s="234"/>
      <c r="M65" s="234"/>
      <c r="N65" s="234"/>
      <c r="O65" s="234"/>
      <c r="P65" s="234"/>
      <c r="Q65" s="234"/>
      <c r="R65" s="214"/>
    </row>
    <row r="66" spans="1:18" ht="18">
      <c r="A66" s="284" t="s">
        <v>249</v>
      </c>
      <c r="B66" s="284"/>
      <c r="C66" s="284" t="s">
        <v>25</v>
      </c>
      <c r="D66" s="284"/>
      <c r="E66" s="219">
        <f aca="true" t="shared" si="5" ref="E66:Q66">SUM(E56+E15)</f>
        <v>1358963</v>
      </c>
      <c r="F66" s="219">
        <f t="shared" si="5"/>
        <v>850349</v>
      </c>
      <c r="G66" s="219">
        <f t="shared" si="5"/>
        <v>508614</v>
      </c>
      <c r="H66" s="219">
        <f t="shared" si="5"/>
        <v>949971</v>
      </c>
      <c r="I66" s="219">
        <f t="shared" si="5"/>
        <v>817573</v>
      </c>
      <c r="J66" s="219">
        <f t="shared" si="5"/>
        <v>0</v>
      </c>
      <c r="K66" s="219">
        <f t="shared" si="5"/>
        <v>778679</v>
      </c>
      <c r="L66" s="219">
        <f t="shared" si="5"/>
        <v>38894</v>
      </c>
      <c r="M66" s="219">
        <f t="shared" si="5"/>
        <v>442197</v>
      </c>
      <c r="N66" s="219">
        <f t="shared" si="5"/>
        <v>0</v>
      </c>
      <c r="O66" s="219">
        <f t="shared" si="5"/>
        <v>0</v>
      </c>
      <c r="P66" s="219">
        <f t="shared" si="5"/>
        <v>0</v>
      </c>
      <c r="Q66" s="219">
        <f t="shared" si="5"/>
        <v>442197</v>
      </c>
      <c r="R66" s="214"/>
    </row>
    <row r="67" spans="1:18" ht="18">
      <c r="A67" s="215"/>
      <c r="B67" s="215"/>
      <c r="C67" s="215"/>
      <c r="D67" s="215"/>
      <c r="E67" s="215"/>
      <c r="F67" s="215" t="s">
        <v>250</v>
      </c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4"/>
    </row>
    <row r="68" spans="1:17" ht="15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38"/>
      <c r="L68" s="238"/>
      <c r="M68" s="238"/>
      <c r="N68" s="238"/>
      <c r="O68" s="238"/>
      <c r="P68" s="238"/>
      <c r="Q68" s="238"/>
    </row>
    <row r="69" spans="1:17" ht="12.75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40"/>
      <c r="L69" s="240"/>
      <c r="M69" s="240"/>
      <c r="N69" s="240"/>
      <c r="O69" s="240"/>
      <c r="P69" s="240"/>
      <c r="Q69" s="240"/>
    </row>
  </sheetData>
  <mergeCells count="38">
    <mergeCell ref="A6:Q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C15:D15"/>
    <mergeCell ref="A16:A23"/>
    <mergeCell ref="C16:Q16"/>
    <mergeCell ref="C17:Q17"/>
    <mergeCell ref="C18:Q18"/>
    <mergeCell ref="C19:Q19"/>
    <mergeCell ref="C32:Q32"/>
    <mergeCell ref="C33:Q33"/>
    <mergeCell ref="C34:Q34"/>
    <mergeCell ref="C35:Q35"/>
    <mergeCell ref="C66:D66"/>
    <mergeCell ref="A68:J68"/>
    <mergeCell ref="C56:D56"/>
    <mergeCell ref="C57:Q57"/>
    <mergeCell ref="A25:A30"/>
    <mergeCell ref="A41:A46"/>
    <mergeCell ref="A49:A54"/>
    <mergeCell ref="A66:B66"/>
    <mergeCell ref="A32:A3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5" sqref="B5"/>
    </sheetView>
  </sheetViews>
  <sheetFormatPr defaultColWidth="9.140625" defaultRowHeight="12.75"/>
  <cols>
    <col min="1" max="1" width="5.28125" style="17" bestFit="1" customWidth="1"/>
    <col min="2" max="2" width="54.140625" style="17" customWidth="1"/>
    <col min="3" max="3" width="5.8515625" style="17" customWidth="1"/>
    <col min="4" max="4" width="21.28125" style="17" customWidth="1"/>
    <col min="5" max="16384" width="9.140625" style="17" customWidth="1"/>
  </cols>
  <sheetData>
    <row r="1" ht="12.75">
      <c r="D1" s="9" t="s">
        <v>34</v>
      </c>
    </row>
    <row r="2" ht="12.75">
      <c r="D2" s="9" t="s">
        <v>188</v>
      </c>
    </row>
    <row r="3" ht="12.75">
      <c r="D3" s="9" t="s">
        <v>112</v>
      </c>
    </row>
    <row r="4" ht="15.75" customHeight="1">
      <c r="D4" s="9" t="s">
        <v>177</v>
      </c>
    </row>
    <row r="5" ht="15.75" customHeight="1">
      <c r="D5" s="9"/>
    </row>
    <row r="6" ht="15.75" customHeight="1">
      <c r="D6" s="9"/>
    </row>
    <row r="7" spans="1:11" ht="19.5" customHeight="1">
      <c r="A7" s="256" t="s">
        <v>95</v>
      </c>
      <c r="B7" s="256"/>
      <c r="C7" s="256"/>
      <c r="D7" s="256"/>
      <c r="E7" s="32"/>
      <c r="F7" s="32"/>
      <c r="G7" s="32"/>
      <c r="H7" s="32"/>
      <c r="I7" s="32"/>
      <c r="J7" s="32"/>
      <c r="K7" s="32"/>
    </row>
    <row r="8" spans="1:8" ht="14.25" customHeight="1">
      <c r="A8" s="256" t="s">
        <v>51</v>
      </c>
      <c r="B8" s="256"/>
      <c r="C8" s="256"/>
      <c r="D8" s="256"/>
      <c r="E8" s="32"/>
      <c r="F8" s="32"/>
      <c r="G8" s="32"/>
      <c r="H8" s="32"/>
    </row>
    <row r="10" ht="12.75">
      <c r="D10" s="18" t="s">
        <v>11</v>
      </c>
    </row>
    <row r="11" spans="1:11" ht="19.5" customHeight="1">
      <c r="A11" s="25" t="s">
        <v>12</v>
      </c>
      <c r="B11" s="25" t="s">
        <v>43</v>
      </c>
      <c r="C11" s="25" t="s">
        <v>2</v>
      </c>
      <c r="D11" s="25" t="s">
        <v>94</v>
      </c>
      <c r="E11" s="36"/>
      <c r="F11" s="36"/>
      <c r="G11" s="36"/>
      <c r="H11" s="36"/>
      <c r="I11" s="36"/>
      <c r="J11" s="37"/>
      <c r="K11" s="37"/>
    </row>
    <row r="12" spans="1:11" ht="24.75" customHeight="1">
      <c r="A12" s="5" t="s">
        <v>48</v>
      </c>
      <c r="B12" s="35" t="s">
        <v>52</v>
      </c>
      <c r="C12" s="35"/>
      <c r="D12" s="6">
        <v>18000</v>
      </c>
      <c r="E12" s="36"/>
      <c r="F12" s="36"/>
      <c r="G12" s="36"/>
      <c r="H12" s="36"/>
      <c r="I12" s="36"/>
      <c r="J12" s="37"/>
      <c r="K12" s="37"/>
    </row>
    <row r="13" spans="1:11" ht="24" customHeight="1">
      <c r="A13" s="5" t="s">
        <v>49</v>
      </c>
      <c r="B13" s="35" t="s">
        <v>53</v>
      </c>
      <c r="C13" s="35"/>
      <c r="D13" s="6">
        <f>SUM(D14)</f>
        <v>8000</v>
      </c>
      <c r="E13" s="36"/>
      <c r="F13" s="36"/>
      <c r="G13" s="36"/>
      <c r="H13" s="36"/>
      <c r="I13" s="36"/>
      <c r="J13" s="37"/>
      <c r="K13" s="37"/>
    </row>
    <row r="14" spans="1:11" ht="26.25" customHeight="1">
      <c r="A14" s="38" t="s">
        <v>21</v>
      </c>
      <c r="B14" s="39" t="s">
        <v>29</v>
      </c>
      <c r="C14" s="65" t="s">
        <v>28</v>
      </c>
      <c r="D14" s="31">
        <v>8000</v>
      </c>
      <c r="E14" s="36"/>
      <c r="F14" s="36"/>
      <c r="G14" s="36"/>
      <c r="H14" s="36"/>
      <c r="I14" s="36"/>
      <c r="J14" s="37"/>
      <c r="K14" s="37"/>
    </row>
    <row r="15" spans="1:11" ht="24" customHeight="1">
      <c r="A15" s="5" t="s">
        <v>50</v>
      </c>
      <c r="B15" s="35" t="s">
        <v>58</v>
      </c>
      <c r="C15" s="35"/>
      <c r="D15" s="6">
        <f>D16+D19</f>
        <v>25000</v>
      </c>
      <c r="E15" s="36"/>
      <c r="F15" s="36"/>
      <c r="G15" s="36"/>
      <c r="H15" s="36"/>
      <c r="I15" s="36"/>
      <c r="J15" s="37"/>
      <c r="K15" s="37"/>
    </row>
    <row r="16" spans="1:11" ht="23.25" customHeight="1">
      <c r="A16" s="41" t="s">
        <v>21</v>
      </c>
      <c r="B16" s="42" t="s">
        <v>7</v>
      </c>
      <c r="C16" s="42"/>
      <c r="D16" s="43">
        <f>SUM(D17:D18)</f>
        <v>25000</v>
      </c>
      <c r="E16" s="36"/>
      <c r="F16" s="36"/>
      <c r="G16" s="36"/>
      <c r="H16" s="36"/>
      <c r="I16" s="36"/>
      <c r="J16" s="37"/>
      <c r="K16" s="37"/>
    </row>
    <row r="17" spans="1:11" ht="20.25" customHeight="1">
      <c r="A17" s="10"/>
      <c r="B17" s="39" t="s">
        <v>4</v>
      </c>
      <c r="C17" s="39">
        <v>4210</v>
      </c>
      <c r="D17" s="31">
        <v>10000</v>
      </c>
      <c r="E17" s="36"/>
      <c r="F17" s="36"/>
      <c r="G17" s="36"/>
      <c r="H17" s="36"/>
      <c r="I17" s="36"/>
      <c r="J17" s="37"/>
      <c r="K17" s="37"/>
    </row>
    <row r="18" spans="1:11" ht="22.5" customHeight="1">
      <c r="A18" s="11"/>
      <c r="B18" s="39" t="s">
        <v>3</v>
      </c>
      <c r="C18" s="39">
        <v>4300</v>
      </c>
      <c r="D18" s="31">
        <v>15000</v>
      </c>
      <c r="E18" s="36"/>
      <c r="F18" s="36"/>
      <c r="G18" s="36"/>
      <c r="H18" s="36"/>
      <c r="I18" s="36"/>
      <c r="J18" s="37"/>
      <c r="K18" s="37"/>
    </row>
    <row r="19" spans="1:11" ht="19.5" customHeight="1">
      <c r="A19" s="41" t="s">
        <v>22</v>
      </c>
      <c r="B19" s="42" t="s">
        <v>8</v>
      </c>
      <c r="C19" s="42"/>
      <c r="D19" s="43">
        <f>SUM(D20)</f>
        <v>0</v>
      </c>
      <c r="E19" s="36"/>
      <c r="F19" s="36"/>
      <c r="G19" s="36"/>
      <c r="H19" s="36"/>
      <c r="I19" s="36"/>
      <c r="J19" s="37"/>
      <c r="K19" s="37"/>
    </row>
    <row r="20" spans="1:11" ht="21" customHeight="1">
      <c r="A20" s="11"/>
      <c r="B20" s="40" t="s">
        <v>56</v>
      </c>
      <c r="C20" s="40"/>
      <c r="D20" s="31">
        <v>0</v>
      </c>
      <c r="E20" s="36"/>
      <c r="F20" s="36"/>
      <c r="G20" s="36"/>
      <c r="H20" s="36"/>
      <c r="I20" s="36"/>
      <c r="J20" s="37"/>
      <c r="K20" s="37"/>
    </row>
    <row r="21" spans="1:11" ht="24" customHeight="1">
      <c r="A21" s="5" t="s">
        <v>54</v>
      </c>
      <c r="B21" s="35" t="s">
        <v>55</v>
      </c>
      <c r="C21" s="35"/>
      <c r="D21" s="6">
        <f>D12+D13-D15</f>
        <v>1000</v>
      </c>
      <c r="E21" s="36"/>
      <c r="F21" s="36"/>
      <c r="G21" s="36"/>
      <c r="H21" s="36"/>
      <c r="I21" s="36"/>
      <c r="J21" s="37"/>
      <c r="K21" s="37"/>
    </row>
    <row r="22" spans="1:11" ht="15">
      <c r="A22" s="36"/>
      <c r="B22" s="36"/>
      <c r="C22" s="36"/>
      <c r="D22" s="36"/>
      <c r="E22" s="36"/>
      <c r="F22" s="36"/>
      <c r="G22" s="36"/>
      <c r="H22" s="36"/>
      <c r="I22" s="36"/>
      <c r="J22" s="37"/>
      <c r="K22" s="37"/>
    </row>
    <row r="23" spans="1:11" ht="15">
      <c r="A23" s="36"/>
      <c r="B23" s="36"/>
      <c r="C23" s="36"/>
      <c r="D23" s="36"/>
      <c r="E23" s="36"/>
      <c r="F23" s="36"/>
      <c r="G23" s="36"/>
      <c r="H23" s="36"/>
      <c r="I23" s="36"/>
      <c r="J23" s="37"/>
      <c r="K23" s="37"/>
    </row>
    <row r="24" spans="1:11" ht="15">
      <c r="A24" s="36"/>
      <c r="B24" s="36"/>
      <c r="C24" s="36"/>
      <c r="D24" s="36"/>
      <c r="E24" s="36"/>
      <c r="F24" s="36"/>
      <c r="G24" s="36"/>
      <c r="H24" s="36"/>
      <c r="I24" s="36"/>
      <c r="J24" s="37"/>
      <c r="K24" s="37"/>
    </row>
    <row r="25" spans="1:11" ht="15">
      <c r="A25" s="36"/>
      <c r="B25" s="36"/>
      <c r="C25" s="36"/>
      <c r="D25" s="36"/>
      <c r="E25" s="36"/>
      <c r="F25" s="36"/>
      <c r="G25" s="36"/>
      <c r="H25" s="36"/>
      <c r="I25" s="36"/>
      <c r="J25" s="37"/>
      <c r="K25" s="37"/>
    </row>
    <row r="26" spans="1:11" ht="15">
      <c r="A26" s="36"/>
      <c r="B26" s="36"/>
      <c r="C26" s="36"/>
      <c r="D26" s="36"/>
      <c r="E26" s="36"/>
      <c r="F26" s="36"/>
      <c r="G26" s="36"/>
      <c r="H26" s="36"/>
      <c r="I26" s="36"/>
      <c r="J26" s="37"/>
      <c r="K26" s="37"/>
    </row>
    <row r="27" spans="1:11" ht="15">
      <c r="A27" s="36"/>
      <c r="B27" s="36"/>
      <c r="C27" s="36"/>
      <c r="D27" s="36"/>
      <c r="E27" s="36"/>
      <c r="F27" s="36"/>
      <c r="G27" s="36"/>
      <c r="H27" s="36"/>
      <c r="I27" s="36"/>
      <c r="J27" s="37"/>
      <c r="K27" s="37"/>
    </row>
    <row r="28" spans="1:1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C24" sqref="C24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4" width="8.57421875" style="0" customWidth="1"/>
    <col min="5" max="6" width="9.57421875" style="0" customWidth="1"/>
    <col min="7" max="10" width="9.7109375" style="0" customWidth="1"/>
    <col min="11" max="11" width="8.57421875" style="0" customWidth="1"/>
    <col min="12" max="12" width="8.140625" style="0" customWidth="1"/>
    <col min="13" max="13" width="7.57421875" style="0" customWidth="1"/>
    <col min="14" max="14" width="7.8515625" style="0" customWidth="1"/>
    <col min="15" max="15" width="8.28125" style="0" customWidth="1"/>
  </cols>
  <sheetData>
    <row r="1" spans="1:15" ht="13.5" thickBot="1">
      <c r="A1" s="44"/>
      <c r="B1" s="261" t="s">
        <v>116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13.5" customHeight="1" thickTop="1">
      <c r="A2" s="67" t="s">
        <v>12</v>
      </c>
      <c r="B2" s="262" t="s">
        <v>57</v>
      </c>
      <c r="C2" s="262" t="s">
        <v>93</v>
      </c>
      <c r="D2" s="262" t="s">
        <v>117</v>
      </c>
      <c r="E2" s="265"/>
      <c r="F2" s="266"/>
      <c r="G2" s="266"/>
      <c r="H2" s="266"/>
      <c r="I2" s="266"/>
      <c r="J2" s="266"/>
      <c r="K2" s="266"/>
      <c r="L2" s="266"/>
      <c r="M2" s="266"/>
      <c r="N2" s="266"/>
      <c r="O2" s="246"/>
    </row>
    <row r="3" spans="1:15" ht="12.75">
      <c r="A3" s="68"/>
      <c r="B3" s="263"/>
      <c r="C3" s="263"/>
      <c r="D3" s="263"/>
      <c r="E3" s="247">
        <v>2010</v>
      </c>
      <c r="F3" s="258">
        <v>2011</v>
      </c>
      <c r="G3" s="258">
        <v>2012</v>
      </c>
      <c r="H3" s="258">
        <v>2013</v>
      </c>
      <c r="I3" s="258">
        <v>2014</v>
      </c>
      <c r="J3" s="257">
        <v>2015</v>
      </c>
      <c r="K3" s="257">
        <v>2016</v>
      </c>
      <c r="L3" s="257">
        <v>2017</v>
      </c>
      <c r="M3" s="257">
        <v>2018</v>
      </c>
      <c r="N3" s="257">
        <v>2019</v>
      </c>
      <c r="O3" s="250">
        <v>2020</v>
      </c>
    </row>
    <row r="4" spans="1:15" ht="12.75">
      <c r="A4" s="68"/>
      <c r="B4" s="263"/>
      <c r="C4" s="263"/>
      <c r="D4" s="263"/>
      <c r="E4" s="248"/>
      <c r="F4" s="259"/>
      <c r="G4" s="259"/>
      <c r="H4" s="259"/>
      <c r="I4" s="259"/>
      <c r="J4" s="257"/>
      <c r="K4" s="257"/>
      <c r="L4" s="257"/>
      <c r="M4" s="257"/>
      <c r="N4" s="257"/>
      <c r="O4" s="250"/>
    </row>
    <row r="5" spans="1:15" ht="12.75" hidden="1">
      <c r="A5" s="69"/>
      <c r="B5" s="264"/>
      <c r="C5" s="264"/>
      <c r="D5" s="264"/>
      <c r="E5" s="249"/>
      <c r="F5" s="260"/>
      <c r="G5" s="260"/>
      <c r="H5" s="260"/>
      <c r="I5" s="260"/>
      <c r="J5" s="257"/>
      <c r="K5" s="3"/>
      <c r="L5" s="3"/>
      <c r="M5" s="3"/>
      <c r="N5" s="3"/>
      <c r="O5" s="250"/>
    </row>
    <row r="6" spans="1:15" ht="12.75">
      <c r="A6" s="70">
        <v>1</v>
      </c>
      <c r="B6" s="71">
        <v>2</v>
      </c>
      <c r="C6" s="72">
        <v>4</v>
      </c>
      <c r="D6" s="73">
        <v>5</v>
      </c>
      <c r="E6" s="74">
        <v>6</v>
      </c>
      <c r="F6" s="75">
        <v>7</v>
      </c>
      <c r="G6" s="75">
        <v>8</v>
      </c>
      <c r="H6" s="75">
        <v>9</v>
      </c>
      <c r="I6" s="75">
        <v>10</v>
      </c>
      <c r="J6" s="75">
        <v>11</v>
      </c>
      <c r="K6" s="75"/>
      <c r="L6" s="75"/>
      <c r="M6" s="75"/>
      <c r="N6" s="75"/>
      <c r="O6" s="76">
        <v>11</v>
      </c>
    </row>
    <row r="7" spans="1:15" ht="24.75">
      <c r="A7" s="70" t="s">
        <v>21</v>
      </c>
      <c r="B7" s="121" t="s">
        <v>118</v>
      </c>
      <c r="C7" s="77">
        <f>SUM(C8)</f>
        <v>5343682</v>
      </c>
      <c r="D7" s="77">
        <f>SUM(D8)</f>
        <v>7317705</v>
      </c>
      <c r="E7" s="77">
        <f>SUM(E8+E12)</f>
        <v>8862682</v>
      </c>
      <c r="F7" s="77">
        <f>SUM(F8)</f>
        <v>7316705</v>
      </c>
      <c r="G7" s="77">
        <f>SUM(G8)</f>
        <v>5418728</v>
      </c>
      <c r="H7" s="77">
        <f>SUM(H8)</f>
        <v>3961151</v>
      </c>
      <c r="I7" s="77">
        <f>SUM(I8)</f>
        <v>2903574</v>
      </c>
      <c r="J7" s="77">
        <f>SUM(J11)</f>
        <v>2111000</v>
      </c>
      <c r="K7" s="77">
        <f>SUM(K8)</f>
        <v>1759000</v>
      </c>
      <c r="L7" s="77">
        <f>SUM(L8)</f>
        <v>1407000</v>
      </c>
      <c r="M7" s="77">
        <f>SUM(M8)</f>
        <v>1055000</v>
      </c>
      <c r="N7" s="77">
        <f>SUM(N11)</f>
        <v>703000</v>
      </c>
      <c r="O7" s="78">
        <f>SUM(O8)</f>
        <v>351000</v>
      </c>
    </row>
    <row r="8" spans="1:15" ht="39" customHeight="1">
      <c r="A8" s="70" t="s">
        <v>44</v>
      </c>
      <c r="B8" s="79" t="s">
        <v>63</v>
      </c>
      <c r="C8" s="80">
        <f>SUM(C10)</f>
        <v>5343682</v>
      </c>
      <c r="D8" s="80">
        <f>SUM(D10:D11)</f>
        <v>7317705</v>
      </c>
      <c r="E8" s="81">
        <f>SUM(E10)</f>
        <v>5343682</v>
      </c>
      <c r="F8" s="81">
        <f>SUM(F10:F11)</f>
        <v>7316705</v>
      </c>
      <c r="G8" s="81">
        <f>SUM(G10:G11)</f>
        <v>5418728</v>
      </c>
      <c r="H8" s="81">
        <f>SUM(H10:H11)</f>
        <v>3961151</v>
      </c>
      <c r="I8" s="81">
        <f>SUM(I10:I11)</f>
        <v>2903574</v>
      </c>
      <c r="J8" s="81">
        <f>SUM(J11)</f>
        <v>2111000</v>
      </c>
      <c r="K8" s="81">
        <f>SUM(K11)</f>
        <v>1759000</v>
      </c>
      <c r="L8" s="81">
        <f>SUM(L11)</f>
        <v>1407000</v>
      </c>
      <c r="M8" s="81">
        <f>SUM(M11)</f>
        <v>1055000</v>
      </c>
      <c r="N8" s="81">
        <f>SUM(N11)</f>
        <v>703000</v>
      </c>
      <c r="O8" s="82">
        <f>SUM(O10:O11)</f>
        <v>351000</v>
      </c>
    </row>
    <row r="9" spans="1:15" ht="12.75">
      <c r="A9" s="83" t="s">
        <v>64</v>
      </c>
      <c r="B9" s="84" t="s">
        <v>65</v>
      </c>
      <c r="C9" s="85"/>
      <c r="D9" s="85"/>
      <c r="E9" s="81">
        <v>0</v>
      </c>
      <c r="F9" s="122">
        <v>0</v>
      </c>
      <c r="G9" s="122">
        <v>0</v>
      </c>
      <c r="H9" s="122">
        <v>0</v>
      </c>
      <c r="I9" s="122"/>
      <c r="J9" s="122"/>
      <c r="K9" s="122"/>
      <c r="L9" s="122"/>
      <c r="M9" s="122"/>
      <c r="N9" s="122"/>
      <c r="O9" s="123"/>
    </row>
    <row r="10" spans="1:15" ht="12.75">
      <c r="A10" s="83" t="s">
        <v>66</v>
      </c>
      <c r="B10" s="84" t="s">
        <v>67</v>
      </c>
      <c r="C10" s="86">
        <v>5343682</v>
      </c>
      <c r="D10" s="85">
        <v>3797705</v>
      </c>
      <c r="E10" s="81">
        <v>5343682</v>
      </c>
      <c r="F10" s="122">
        <v>3797705</v>
      </c>
      <c r="G10" s="122">
        <v>2251728</v>
      </c>
      <c r="H10" s="122">
        <v>1146151</v>
      </c>
      <c r="I10" s="122">
        <v>440574</v>
      </c>
      <c r="J10" s="122">
        <v>0</v>
      </c>
      <c r="K10" s="122"/>
      <c r="L10" s="122"/>
      <c r="M10" s="122"/>
      <c r="N10" s="122"/>
      <c r="O10" s="123">
        <v>0</v>
      </c>
    </row>
    <row r="11" spans="1:15" ht="12.75">
      <c r="A11" s="83" t="s">
        <v>68</v>
      </c>
      <c r="B11" s="84" t="s">
        <v>69</v>
      </c>
      <c r="C11" s="86">
        <v>0</v>
      </c>
      <c r="D11" s="86">
        <v>3520000</v>
      </c>
      <c r="E11" s="87">
        <v>0</v>
      </c>
      <c r="F11" s="88">
        <v>3519000</v>
      </c>
      <c r="G11" s="88">
        <v>3167000</v>
      </c>
      <c r="H11" s="88">
        <v>2815000</v>
      </c>
      <c r="I11" s="88">
        <v>2463000</v>
      </c>
      <c r="J11" s="122">
        <v>2111000</v>
      </c>
      <c r="K11" s="122">
        <v>1759000</v>
      </c>
      <c r="L11" s="122">
        <v>1407000</v>
      </c>
      <c r="M11" s="122">
        <v>1055000</v>
      </c>
      <c r="N11" s="122">
        <v>703000</v>
      </c>
      <c r="O11" s="123">
        <v>351000</v>
      </c>
    </row>
    <row r="12" spans="1:15" ht="36" customHeight="1">
      <c r="A12" s="89" t="s">
        <v>45</v>
      </c>
      <c r="B12" s="90" t="s">
        <v>70</v>
      </c>
      <c r="C12" s="91">
        <v>0</v>
      </c>
      <c r="D12" s="91"/>
      <c r="E12" s="92">
        <f>SUM(E16)</f>
        <v>3519000</v>
      </c>
      <c r="F12" s="93">
        <v>0</v>
      </c>
      <c r="G12" s="93"/>
      <c r="H12" s="93">
        <v>0</v>
      </c>
      <c r="I12" s="93">
        <v>0</v>
      </c>
      <c r="J12" s="124">
        <v>0</v>
      </c>
      <c r="K12" s="124"/>
      <c r="L12" s="124"/>
      <c r="M12" s="124"/>
      <c r="N12" s="124"/>
      <c r="O12" s="125">
        <v>0</v>
      </c>
    </row>
    <row r="13" spans="1:15" ht="12.75">
      <c r="A13" s="94" t="s">
        <v>64</v>
      </c>
      <c r="B13" s="95" t="s">
        <v>71</v>
      </c>
      <c r="C13" s="96"/>
      <c r="D13" s="96"/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/>
      <c r="L13" s="97"/>
      <c r="M13" s="97"/>
      <c r="N13" s="97"/>
      <c r="O13" s="98">
        <v>0</v>
      </c>
    </row>
    <row r="14" spans="1:15" ht="12.75">
      <c r="A14" s="94" t="s">
        <v>66</v>
      </c>
      <c r="B14" s="95" t="s">
        <v>72</v>
      </c>
      <c r="C14" s="99"/>
      <c r="D14" s="99"/>
      <c r="E14" s="100">
        <v>0</v>
      </c>
      <c r="F14" s="94"/>
      <c r="G14" s="94"/>
      <c r="H14" s="94"/>
      <c r="I14" s="94"/>
      <c r="J14" s="94"/>
      <c r="K14" s="94"/>
      <c r="L14" s="94"/>
      <c r="M14" s="94"/>
      <c r="N14" s="94"/>
      <c r="O14" s="101"/>
    </row>
    <row r="15" spans="1:15" ht="12.75">
      <c r="A15" s="102"/>
      <c r="B15" s="103" t="s">
        <v>73</v>
      </c>
      <c r="C15" s="96"/>
      <c r="D15" s="96"/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/>
      <c r="L15" s="100"/>
      <c r="M15" s="100"/>
      <c r="N15" s="100"/>
      <c r="O15" s="104">
        <v>0</v>
      </c>
    </row>
    <row r="16" spans="1:15" ht="12.75">
      <c r="A16" s="94" t="s">
        <v>68</v>
      </c>
      <c r="B16" s="95" t="s">
        <v>46</v>
      </c>
      <c r="C16" s="99"/>
      <c r="D16" s="99"/>
      <c r="E16" s="100">
        <v>3519000</v>
      </c>
      <c r="F16" s="94"/>
      <c r="G16" s="94"/>
      <c r="H16" s="94"/>
      <c r="I16" s="94"/>
      <c r="J16" s="94"/>
      <c r="K16" s="94"/>
      <c r="L16" s="94"/>
      <c r="M16" s="94"/>
      <c r="N16" s="94"/>
      <c r="O16" s="101"/>
    </row>
    <row r="17" spans="1:15" ht="37.5" customHeight="1">
      <c r="A17" s="83" t="s">
        <v>47</v>
      </c>
      <c r="B17" s="105" t="s">
        <v>74</v>
      </c>
      <c r="C17" s="106">
        <v>0</v>
      </c>
      <c r="D17" s="106"/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/>
      <c r="L17" s="106"/>
      <c r="M17" s="106"/>
      <c r="N17" s="106"/>
      <c r="O17" s="107">
        <v>0</v>
      </c>
    </row>
    <row r="18" spans="1:15" ht="25.5" customHeight="1">
      <c r="A18" s="94" t="s">
        <v>64</v>
      </c>
      <c r="B18" s="95" t="s">
        <v>75</v>
      </c>
      <c r="C18" s="97"/>
      <c r="D18" s="97"/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/>
      <c r="L18" s="97"/>
      <c r="M18" s="97"/>
      <c r="N18" s="97"/>
      <c r="O18" s="98">
        <v>0</v>
      </c>
    </row>
    <row r="19" spans="1:15" ht="19.5" customHeight="1">
      <c r="A19" s="94" t="s">
        <v>66</v>
      </c>
      <c r="B19" s="95" t="s">
        <v>76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 ht="18" customHeight="1">
      <c r="A20" s="83" t="s">
        <v>22</v>
      </c>
      <c r="B20" s="105" t="s">
        <v>119</v>
      </c>
      <c r="C20" s="108">
        <v>0</v>
      </c>
      <c r="D20" s="108"/>
      <c r="E20" s="108">
        <f>SUM(E21+E26)</f>
        <v>1845977</v>
      </c>
      <c r="F20" s="108">
        <f aca="true" t="shared" si="0" ref="F20:O20">SUM(F26+F21)</f>
        <v>2277977</v>
      </c>
      <c r="G20" s="108">
        <f t="shared" si="0"/>
        <v>1757577</v>
      </c>
      <c r="H20" s="108">
        <f t="shared" si="0"/>
        <v>1257577</v>
      </c>
      <c r="I20" s="108">
        <f t="shared" si="0"/>
        <v>942574</v>
      </c>
      <c r="J20" s="108">
        <f t="shared" si="0"/>
        <v>462000</v>
      </c>
      <c r="K20" s="108">
        <f t="shared" si="0"/>
        <v>442000</v>
      </c>
      <c r="L20" s="108">
        <f t="shared" si="0"/>
        <v>427000</v>
      </c>
      <c r="M20" s="108">
        <f t="shared" si="0"/>
        <v>407000</v>
      </c>
      <c r="N20" s="108">
        <f t="shared" si="0"/>
        <v>392000</v>
      </c>
      <c r="O20" s="109">
        <f t="shared" si="0"/>
        <v>371000</v>
      </c>
    </row>
    <row r="21" spans="1:15" ht="42" customHeight="1">
      <c r="A21" s="83" t="s">
        <v>77</v>
      </c>
      <c r="B21" s="105" t="s">
        <v>176</v>
      </c>
      <c r="C21" s="108">
        <v>0</v>
      </c>
      <c r="D21" s="108"/>
      <c r="E21" s="108">
        <f>SUM(E22)</f>
        <v>1545977</v>
      </c>
      <c r="F21" s="108">
        <f>SUM(F23+F22)</f>
        <v>1897977</v>
      </c>
      <c r="G21" s="108">
        <f aca="true" t="shared" si="1" ref="G21:O21">SUM(G22:G23)</f>
        <v>1457577</v>
      </c>
      <c r="H21" s="108">
        <f t="shared" si="1"/>
        <v>1057577</v>
      </c>
      <c r="I21" s="108">
        <f t="shared" si="1"/>
        <v>792574</v>
      </c>
      <c r="J21" s="108">
        <f t="shared" si="1"/>
        <v>352000</v>
      </c>
      <c r="K21" s="108">
        <f t="shared" si="1"/>
        <v>352000</v>
      </c>
      <c r="L21" s="108">
        <f t="shared" si="1"/>
        <v>352000</v>
      </c>
      <c r="M21" s="108">
        <f t="shared" si="1"/>
        <v>352000</v>
      </c>
      <c r="N21" s="108">
        <f t="shared" si="1"/>
        <v>352000</v>
      </c>
      <c r="O21" s="109">
        <f t="shared" si="1"/>
        <v>351000</v>
      </c>
    </row>
    <row r="22" spans="1:15" ht="12.75">
      <c r="A22" s="94" t="s">
        <v>64</v>
      </c>
      <c r="B22" s="95" t="s">
        <v>79</v>
      </c>
      <c r="C22" s="97">
        <v>0</v>
      </c>
      <c r="D22" s="97"/>
      <c r="E22" s="97">
        <v>1545977</v>
      </c>
      <c r="F22" s="97">
        <v>1545977</v>
      </c>
      <c r="G22" s="97">
        <v>1105577</v>
      </c>
      <c r="H22" s="97">
        <v>705577</v>
      </c>
      <c r="I22" s="97">
        <v>440574</v>
      </c>
      <c r="J22" s="97">
        <v>0</v>
      </c>
      <c r="K22" s="97"/>
      <c r="L22" s="97"/>
      <c r="M22" s="97"/>
      <c r="N22" s="97"/>
      <c r="O22" s="98">
        <v>0</v>
      </c>
    </row>
    <row r="23" spans="1:15" ht="16.5">
      <c r="A23" s="94" t="s">
        <v>66</v>
      </c>
      <c r="B23" s="95" t="s">
        <v>80</v>
      </c>
      <c r="C23" s="97"/>
      <c r="D23" s="97"/>
      <c r="E23" s="97"/>
      <c r="F23" s="97">
        <v>352000</v>
      </c>
      <c r="G23" s="97">
        <v>352000</v>
      </c>
      <c r="H23" s="97">
        <v>352000</v>
      </c>
      <c r="I23" s="97">
        <v>352000</v>
      </c>
      <c r="J23" s="97">
        <v>352000</v>
      </c>
      <c r="K23" s="97">
        <v>352000</v>
      </c>
      <c r="L23" s="97">
        <v>352000</v>
      </c>
      <c r="M23" s="97">
        <v>352000</v>
      </c>
      <c r="N23" s="97">
        <v>352000</v>
      </c>
      <c r="O23" s="98">
        <v>351000</v>
      </c>
    </row>
    <row r="24" spans="1:15" ht="25.5" customHeight="1">
      <c r="A24" s="94" t="s">
        <v>68</v>
      </c>
      <c r="B24" s="95" t="s">
        <v>81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1:15" ht="39" customHeight="1">
      <c r="A25" s="70" t="s">
        <v>82</v>
      </c>
      <c r="B25" s="105" t="s">
        <v>78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</row>
    <row r="26" spans="1:15" ht="21.75" customHeight="1">
      <c r="A26" s="70" t="s">
        <v>83</v>
      </c>
      <c r="B26" s="105" t="s">
        <v>84</v>
      </c>
      <c r="C26" s="108">
        <v>0</v>
      </c>
      <c r="D26" s="108"/>
      <c r="E26" s="108">
        <v>300000</v>
      </c>
      <c r="F26" s="108">
        <v>380000</v>
      </c>
      <c r="G26" s="108">
        <v>300000</v>
      </c>
      <c r="H26" s="108">
        <v>200000</v>
      </c>
      <c r="I26" s="108">
        <v>150000</v>
      </c>
      <c r="J26" s="108">
        <v>110000</v>
      </c>
      <c r="K26" s="108">
        <v>90000</v>
      </c>
      <c r="L26" s="108">
        <v>75000</v>
      </c>
      <c r="M26" s="108">
        <v>55000</v>
      </c>
      <c r="N26" s="108">
        <v>40000</v>
      </c>
      <c r="O26" s="109">
        <v>20000</v>
      </c>
    </row>
    <row r="27" spans="1:15" ht="16.5">
      <c r="A27" s="110" t="s">
        <v>23</v>
      </c>
      <c r="B27" s="105" t="s">
        <v>85</v>
      </c>
      <c r="C27" s="108">
        <v>0</v>
      </c>
      <c r="D27" s="108"/>
      <c r="E27" s="108">
        <v>21076403</v>
      </c>
      <c r="F27" s="108">
        <v>18000000</v>
      </c>
      <c r="G27" s="108">
        <v>18500000</v>
      </c>
      <c r="H27" s="108">
        <v>18500000</v>
      </c>
      <c r="I27" s="108">
        <v>19000000</v>
      </c>
      <c r="J27" s="108">
        <v>18000000</v>
      </c>
      <c r="K27" s="108">
        <v>18000000</v>
      </c>
      <c r="L27" s="108">
        <v>18000000</v>
      </c>
      <c r="M27" s="108">
        <v>18000000</v>
      </c>
      <c r="N27" s="108">
        <v>18000000</v>
      </c>
      <c r="O27" s="109">
        <v>18000000</v>
      </c>
    </row>
    <row r="28" spans="1:15" ht="16.5">
      <c r="A28" s="110" t="s">
        <v>24</v>
      </c>
      <c r="B28" s="105" t="s">
        <v>86</v>
      </c>
      <c r="C28" s="108">
        <v>0</v>
      </c>
      <c r="D28" s="108"/>
      <c r="E28" s="108">
        <v>23049426</v>
      </c>
      <c r="F28" s="108">
        <v>16000000</v>
      </c>
      <c r="G28" s="108">
        <v>16700000</v>
      </c>
      <c r="H28" s="108">
        <v>17000000</v>
      </c>
      <c r="I28" s="108">
        <v>1700000</v>
      </c>
      <c r="J28" s="108">
        <v>17000000</v>
      </c>
      <c r="K28" s="108">
        <v>17000000</v>
      </c>
      <c r="L28" s="108">
        <v>17000000</v>
      </c>
      <c r="M28" s="108">
        <v>17000000</v>
      </c>
      <c r="N28" s="108">
        <v>17000000</v>
      </c>
      <c r="O28" s="109">
        <v>17000000</v>
      </c>
    </row>
    <row r="29" spans="1:15" ht="16.5">
      <c r="A29" s="110" t="s">
        <v>30</v>
      </c>
      <c r="B29" s="105" t="s">
        <v>87</v>
      </c>
      <c r="C29" s="108"/>
      <c r="D29" s="108"/>
      <c r="E29" s="108">
        <v>0</v>
      </c>
      <c r="F29" s="108">
        <v>0</v>
      </c>
      <c r="G29" s="108">
        <v>0</v>
      </c>
      <c r="H29" s="108"/>
      <c r="I29" s="108"/>
      <c r="J29" s="108"/>
      <c r="K29" s="108"/>
      <c r="L29" s="108"/>
      <c r="M29" s="108"/>
      <c r="N29" s="108"/>
      <c r="O29" s="109"/>
    </row>
    <row r="30" spans="1:15" ht="16.5">
      <c r="A30" s="110" t="s">
        <v>31</v>
      </c>
      <c r="B30" s="105" t="s">
        <v>88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1:15" ht="16.5">
      <c r="A31" s="70" t="s">
        <v>89</v>
      </c>
      <c r="B31" s="105" t="s">
        <v>120</v>
      </c>
      <c r="C31" s="111"/>
      <c r="D31" s="111"/>
      <c r="E31" s="111">
        <f>SUM((E7-E22)/E27)*100</f>
        <v>34.71515039829139</v>
      </c>
      <c r="F31" s="111">
        <f>SUM((F7-F22)/F27)*100</f>
        <v>32.059599999999996</v>
      </c>
      <c r="G31" s="111">
        <f>SUM((G7-G22)/G27)*100</f>
        <v>23.314329729729728</v>
      </c>
      <c r="H31" s="112">
        <f>SUM((H7-H22)/H27)*100</f>
        <v>17.597697297297294</v>
      </c>
      <c r="I31" s="111">
        <f>SUM((I7-I22)/I27)*100</f>
        <v>12.963157894736844</v>
      </c>
      <c r="J31" s="112">
        <f aca="true" t="shared" si="2" ref="J31:O31">SUM((J7-J23)/J27)*100</f>
        <v>9.772222222222222</v>
      </c>
      <c r="K31" s="112">
        <f t="shared" si="2"/>
        <v>7.816666666666666</v>
      </c>
      <c r="L31" s="112">
        <f t="shared" si="2"/>
        <v>5.861111111111112</v>
      </c>
      <c r="M31" s="112">
        <f t="shared" si="2"/>
        <v>3.905555555555556</v>
      </c>
      <c r="N31" s="112">
        <f t="shared" si="2"/>
        <v>1.95</v>
      </c>
      <c r="O31" s="113">
        <f t="shared" si="2"/>
        <v>0</v>
      </c>
    </row>
    <row r="32" spans="1:15" ht="38.25" customHeight="1">
      <c r="A32" s="89" t="s">
        <v>90</v>
      </c>
      <c r="B32" s="114" t="s">
        <v>121</v>
      </c>
      <c r="C32" s="115"/>
      <c r="D32" s="115"/>
      <c r="E32" s="115">
        <f>SUM(E31)</f>
        <v>34.71515039829139</v>
      </c>
      <c r="F32" s="111">
        <f>SUM(F31)</f>
        <v>32.059599999999996</v>
      </c>
      <c r="G32" s="115">
        <f>SUM((G8-G22-G230)/G27)*100</f>
        <v>23.314329729729728</v>
      </c>
      <c r="H32" s="115">
        <f>SUM((H8-H22-H230)/H27)*100</f>
        <v>17.597697297297294</v>
      </c>
      <c r="I32" s="115">
        <f>SUM((I8-I22-I230)/I27)*100</f>
        <v>12.963157894736844</v>
      </c>
      <c r="J32" s="111">
        <f aca="true" t="shared" si="3" ref="J32:O32">SUM((J8+J12-J21)/J27)*100</f>
        <v>9.772222222222222</v>
      </c>
      <c r="K32" s="111">
        <f t="shared" si="3"/>
        <v>7.816666666666666</v>
      </c>
      <c r="L32" s="111">
        <f t="shared" si="3"/>
        <v>5.861111111111112</v>
      </c>
      <c r="M32" s="111">
        <f t="shared" si="3"/>
        <v>3.905555555555556</v>
      </c>
      <c r="N32" s="111">
        <f t="shared" si="3"/>
        <v>1.95</v>
      </c>
      <c r="O32" s="126">
        <f t="shared" si="3"/>
        <v>0</v>
      </c>
    </row>
    <row r="33" spans="1:15" ht="16.5">
      <c r="A33" s="89" t="s">
        <v>91</v>
      </c>
      <c r="B33" s="114" t="s">
        <v>122</v>
      </c>
      <c r="C33" s="115"/>
      <c r="D33" s="115"/>
      <c r="E33" s="115">
        <f>SUM(E20/E27)*100</f>
        <v>8.758501154110593</v>
      </c>
      <c r="F33" s="115">
        <f>SUM(F20/F27)*100</f>
        <v>12.655427777777778</v>
      </c>
      <c r="G33" s="115">
        <f aca="true" t="shared" si="4" ref="G33:O33">SUM((G21+G26)/G27)*100</f>
        <v>9.500416216216216</v>
      </c>
      <c r="H33" s="115">
        <f t="shared" si="4"/>
        <v>6.797713513513513</v>
      </c>
      <c r="I33" s="115">
        <f t="shared" si="4"/>
        <v>4.960915789473684</v>
      </c>
      <c r="J33" s="111">
        <f t="shared" si="4"/>
        <v>2.566666666666667</v>
      </c>
      <c r="K33" s="111">
        <f t="shared" si="4"/>
        <v>2.4555555555555557</v>
      </c>
      <c r="L33" s="111">
        <f t="shared" si="4"/>
        <v>2.3722222222222222</v>
      </c>
      <c r="M33" s="111">
        <f t="shared" si="4"/>
        <v>2.261111111111111</v>
      </c>
      <c r="N33" s="111">
        <f t="shared" si="4"/>
        <v>2.1777777777777776</v>
      </c>
      <c r="O33" s="126">
        <f t="shared" si="4"/>
        <v>2.0611111111111113</v>
      </c>
    </row>
    <row r="34" spans="1:15" ht="43.5" customHeight="1" thickBot="1">
      <c r="A34" s="116" t="s">
        <v>92</v>
      </c>
      <c r="B34" s="117" t="s">
        <v>123</v>
      </c>
      <c r="C34" s="118"/>
      <c r="D34" s="118"/>
      <c r="E34" s="118">
        <f aca="true" t="shared" si="5" ref="E34:O34">SUM((E21+E26)/E27)*100</f>
        <v>8.758501154110593</v>
      </c>
      <c r="F34" s="118">
        <f t="shared" si="5"/>
        <v>12.655427777777778</v>
      </c>
      <c r="G34" s="118">
        <f t="shared" si="5"/>
        <v>9.500416216216216</v>
      </c>
      <c r="H34" s="118">
        <f t="shared" si="5"/>
        <v>6.797713513513513</v>
      </c>
      <c r="I34" s="118">
        <f t="shared" si="5"/>
        <v>4.960915789473684</v>
      </c>
      <c r="J34" s="118">
        <f>SUM((J21+J26)/J27)*100</f>
        <v>2.566666666666667</v>
      </c>
      <c r="K34" s="118">
        <f>SUM((K21+K26)/K27)*100</f>
        <v>2.4555555555555557</v>
      </c>
      <c r="L34" s="118">
        <f>SUM((L21+L26)/L27)*100</f>
        <v>2.3722222222222222</v>
      </c>
      <c r="M34" s="118">
        <f>SUM((M21+M26)/M27)*100</f>
        <v>2.261111111111111</v>
      </c>
      <c r="N34" s="118">
        <f>SUM((N21+N26)/N27)*100</f>
        <v>2.1777777777777776</v>
      </c>
      <c r="O34" s="119">
        <f t="shared" si="5"/>
        <v>2.0611111111111113</v>
      </c>
    </row>
    <row r="35" spans="1:15" ht="13.5" thickTop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</sheetData>
  <mergeCells count="16">
    <mergeCell ref="B1:O1"/>
    <mergeCell ref="B2:B5"/>
    <mergeCell ref="C2:C5"/>
    <mergeCell ref="D2:D5"/>
    <mergeCell ref="E2:O2"/>
    <mergeCell ref="G3:G5"/>
    <mergeCell ref="F3:F5"/>
    <mergeCell ref="E3:E5"/>
    <mergeCell ref="I3:I5"/>
    <mergeCell ref="O3:O5"/>
    <mergeCell ref="M3:M4"/>
    <mergeCell ref="N3:N4"/>
    <mergeCell ref="H3:H5"/>
    <mergeCell ref="J3:J5"/>
    <mergeCell ref="K3:K4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85" zoomScaleNormal="85" zoomScaleSheetLayoutView="70" workbookViewId="0" topLeftCell="A1">
      <selection activeCell="A6" sqref="A6:O6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8.7109375" style="0" customWidth="1"/>
    <col min="4" max="4" width="9.28125" style="0" bestFit="1" customWidth="1"/>
    <col min="6" max="6" width="3.28125" style="0" customWidth="1"/>
    <col min="7" max="7" width="10.7109375" style="0" customWidth="1"/>
    <col min="9" max="9" width="1.1484375" style="0" customWidth="1"/>
    <col min="10" max="10" width="5.7109375" style="0" customWidth="1"/>
    <col min="11" max="11" width="9.28125" style="0" bestFit="1" customWidth="1"/>
    <col min="13" max="13" width="17.421875" style="0" customWidth="1"/>
    <col min="14" max="14" width="9.421875" style="0" customWidth="1"/>
    <col min="15" max="15" width="7.421875" style="0" customWidth="1"/>
    <col min="16" max="16" width="9.7109375" style="0" customWidth="1"/>
  </cols>
  <sheetData>
    <row r="1" ht="12.75">
      <c r="M1" t="s">
        <v>189</v>
      </c>
    </row>
    <row r="2" ht="12.75">
      <c r="M2" t="s">
        <v>185</v>
      </c>
    </row>
    <row r="3" ht="12.75">
      <c r="M3" t="s">
        <v>61</v>
      </c>
    </row>
    <row r="4" ht="12.75">
      <c r="M4" t="s">
        <v>177</v>
      </c>
    </row>
    <row r="5" spans="1:15" ht="15.75">
      <c r="A5" s="347" t="s">
        <v>190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</row>
    <row r="6" spans="1:15" ht="15.75">
      <c r="A6" s="347" t="s">
        <v>113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</row>
    <row r="7" spans="1:15" ht="13.5" thickBot="1">
      <c r="A7" s="47"/>
      <c r="B7" s="47"/>
      <c r="C7" s="47"/>
      <c r="D7" s="339"/>
      <c r="E7" s="339"/>
      <c r="F7" s="339"/>
      <c r="G7" s="339"/>
      <c r="H7" s="47"/>
      <c r="I7" s="47"/>
      <c r="J7" s="47"/>
      <c r="K7" s="339"/>
      <c r="L7" s="339"/>
      <c r="M7" s="47"/>
      <c r="N7" s="47"/>
      <c r="O7" s="48" t="s">
        <v>11</v>
      </c>
    </row>
    <row r="8" spans="1:16" ht="13.5" customHeight="1" thickBot="1">
      <c r="A8" s="348" t="s">
        <v>12</v>
      </c>
      <c r="B8" s="348" t="s">
        <v>43</v>
      </c>
      <c r="C8" s="251" t="s">
        <v>96</v>
      </c>
      <c r="D8" s="254" t="s">
        <v>53</v>
      </c>
      <c r="E8" s="346"/>
      <c r="F8" s="346"/>
      <c r="G8" s="346"/>
      <c r="H8" s="346"/>
      <c r="I8" s="346"/>
      <c r="J8" s="346"/>
      <c r="K8" s="346"/>
      <c r="L8" s="346"/>
      <c r="M8" s="241"/>
      <c r="N8" s="254" t="s">
        <v>167</v>
      </c>
      <c r="O8" s="241"/>
      <c r="P8" s="242" t="s">
        <v>169</v>
      </c>
    </row>
    <row r="9" spans="1:16" ht="13.5" customHeight="1" thickBot="1">
      <c r="A9" s="349"/>
      <c r="B9" s="349"/>
      <c r="C9" s="252"/>
      <c r="D9" s="251" t="s">
        <v>97</v>
      </c>
      <c r="E9" s="344" t="s">
        <v>9</v>
      </c>
      <c r="F9" s="345"/>
      <c r="G9" s="345"/>
      <c r="H9" s="345"/>
      <c r="I9" s="345"/>
      <c r="J9" s="345"/>
      <c r="K9" s="345"/>
      <c r="L9" s="345"/>
      <c r="M9" s="351"/>
      <c r="N9" s="251" t="s">
        <v>97</v>
      </c>
      <c r="O9" s="251" t="s">
        <v>168</v>
      </c>
      <c r="P9" s="242"/>
    </row>
    <row r="10" spans="1:16" ht="13.5" thickBot="1">
      <c r="A10" s="349"/>
      <c r="B10" s="349"/>
      <c r="C10" s="252"/>
      <c r="D10" s="252"/>
      <c r="E10" s="340" t="s">
        <v>40</v>
      </c>
      <c r="F10" s="341"/>
      <c r="G10" s="344" t="s">
        <v>170</v>
      </c>
      <c r="H10" s="345"/>
      <c r="I10" s="345"/>
      <c r="J10" s="251" t="s">
        <v>162</v>
      </c>
      <c r="K10" s="254" t="s">
        <v>163</v>
      </c>
      <c r="L10" s="346"/>
      <c r="M10" s="241"/>
      <c r="N10" s="252"/>
      <c r="O10" s="252"/>
      <c r="P10" s="242"/>
    </row>
    <row r="11" spans="1:16" ht="39.75" customHeight="1" thickBot="1">
      <c r="A11" s="350"/>
      <c r="B11" s="350"/>
      <c r="C11" s="253"/>
      <c r="D11" s="253"/>
      <c r="E11" s="342" t="s">
        <v>98</v>
      </c>
      <c r="F11" s="343"/>
      <c r="G11" s="49" t="s">
        <v>160</v>
      </c>
      <c r="H11" s="254" t="s">
        <v>161</v>
      </c>
      <c r="I11" s="346"/>
      <c r="J11" s="253"/>
      <c r="K11" s="181" t="s">
        <v>164</v>
      </c>
      <c r="L11" s="254" t="s">
        <v>165</v>
      </c>
      <c r="M11" s="241"/>
      <c r="N11" s="253"/>
      <c r="O11" s="253"/>
      <c r="P11" s="242"/>
    </row>
    <row r="12" spans="1:16" ht="13.5" thickBot="1">
      <c r="A12" s="50">
        <v>1</v>
      </c>
      <c r="B12" s="51">
        <v>2</v>
      </c>
      <c r="C12" s="51">
        <v>3</v>
      </c>
      <c r="D12" s="51">
        <v>4</v>
      </c>
      <c r="E12" s="335">
        <v>5</v>
      </c>
      <c r="F12" s="336"/>
      <c r="G12" s="52">
        <v>6</v>
      </c>
      <c r="H12" s="337">
        <v>7</v>
      </c>
      <c r="I12" s="338"/>
      <c r="J12" s="51">
        <v>8</v>
      </c>
      <c r="K12" s="51">
        <v>9</v>
      </c>
      <c r="L12" s="337">
        <v>10</v>
      </c>
      <c r="M12" s="338"/>
      <c r="N12" s="51">
        <v>11</v>
      </c>
      <c r="O12" s="51">
        <v>12</v>
      </c>
      <c r="P12" s="182">
        <v>11</v>
      </c>
    </row>
    <row r="13" spans="1:16" ht="13.5" thickBot="1">
      <c r="A13" s="53" t="s">
        <v>48</v>
      </c>
      <c r="B13" s="54" t="s">
        <v>99</v>
      </c>
      <c r="C13" s="54"/>
      <c r="D13" s="54"/>
      <c r="E13" s="327"/>
      <c r="F13" s="328"/>
      <c r="G13" s="54"/>
      <c r="H13" s="327"/>
      <c r="I13" s="328"/>
      <c r="J13" s="54"/>
      <c r="K13" s="54"/>
      <c r="L13" s="327"/>
      <c r="M13" s="328"/>
      <c r="N13" s="54"/>
      <c r="O13" s="55" t="s">
        <v>25</v>
      </c>
      <c r="P13" s="183"/>
    </row>
    <row r="14" spans="1:16" ht="13.5" thickBot="1">
      <c r="A14" s="53"/>
      <c r="B14" s="56" t="s">
        <v>10</v>
      </c>
      <c r="C14" s="54"/>
      <c r="D14" s="54"/>
      <c r="E14" s="327"/>
      <c r="F14" s="328"/>
      <c r="G14" s="54"/>
      <c r="H14" s="327"/>
      <c r="I14" s="328"/>
      <c r="J14" s="54"/>
      <c r="K14" s="54"/>
      <c r="L14" s="327"/>
      <c r="M14" s="328"/>
      <c r="N14" s="54"/>
      <c r="O14" s="55"/>
      <c r="P14" s="185"/>
    </row>
    <row r="15" spans="1:16" ht="67.5" customHeight="1" thickBot="1">
      <c r="A15" s="199"/>
      <c r="B15" s="200" t="s">
        <v>100</v>
      </c>
      <c r="C15" s="57">
        <v>17266</v>
      </c>
      <c r="D15" s="57">
        <v>4310458</v>
      </c>
      <c r="E15" s="329">
        <v>3532724</v>
      </c>
      <c r="F15" s="330"/>
      <c r="G15" s="61">
        <v>235000</v>
      </c>
      <c r="H15" s="331" t="s">
        <v>166</v>
      </c>
      <c r="I15" s="332"/>
      <c r="J15" s="61"/>
      <c r="K15" s="57">
        <v>3297724</v>
      </c>
      <c r="L15" s="333" t="s">
        <v>184</v>
      </c>
      <c r="M15" s="334"/>
      <c r="N15" s="57">
        <v>4309724</v>
      </c>
      <c r="O15" s="61">
        <v>0</v>
      </c>
      <c r="P15" s="184">
        <f>SUM(C15+D15-N15)</f>
        <v>18000</v>
      </c>
    </row>
    <row r="16" spans="1:16" ht="13.5" thickBot="1">
      <c r="A16" s="243" t="s">
        <v>6</v>
      </c>
      <c r="B16" s="244"/>
      <c r="C16" s="58">
        <f>SUM(C15)</f>
        <v>17266</v>
      </c>
      <c r="D16" s="58">
        <f>SUM(D15)</f>
        <v>4310458</v>
      </c>
      <c r="E16" s="245">
        <f>SUM(E15)</f>
        <v>3532724</v>
      </c>
      <c r="F16" s="324"/>
      <c r="G16" s="62">
        <f>SUM(G15)</f>
        <v>235000</v>
      </c>
      <c r="H16" s="245">
        <f>SUM(H15)</f>
        <v>0</v>
      </c>
      <c r="I16" s="324"/>
      <c r="J16" s="59"/>
      <c r="K16" s="58">
        <f>SUM(K15)</f>
        <v>3297724</v>
      </c>
      <c r="L16" s="325"/>
      <c r="M16" s="326"/>
      <c r="N16" s="58">
        <f>SUM(N15)</f>
        <v>4309724</v>
      </c>
      <c r="O16" s="62">
        <f>SUM(O15)</f>
        <v>0</v>
      </c>
      <c r="P16" s="198">
        <f>SUM(P15)</f>
        <v>18000</v>
      </c>
    </row>
    <row r="17" spans="1:15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96"/>
      <c r="M17" s="197"/>
      <c r="N17" s="60"/>
      <c r="O17" s="60"/>
    </row>
    <row r="18" spans="1:4" ht="11.25" customHeight="1">
      <c r="A18" s="63"/>
      <c r="B18" s="63"/>
      <c r="C18" s="63"/>
      <c r="D18" s="63"/>
    </row>
    <row r="19" spans="1:4" ht="8.25" customHeight="1">
      <c r="A19" s="63"/>
      <c r="B19" s="63"/>
      <c r="C19" s="63"/>
      <c r="D19" s="63"/>
    </row>
    <row r="20" spans="1:8" ht="10.5" customHeight="1">
      <c r="A20" s="63"/>
      <c r="B20" s="63"/>
      <c r="C20" s="63"/>
      <c r="D20" s="63"/>
      <c r="H20" s="30"/>
    </row>
    <row r="21" spans="1:4" ht="10.5" customHeight="1">
      <c r="A21" s="63"/>
      <c r="B21" s="63"/>
      <c r="C21" s="63"/>
      <c r="D21" s="63"/>
    </row>
    <row r="27" spans="1:5" ht="12.75">
      <c r="A27" s="63"/>
      <c r="B27" s="63"/>
      <c r="C27" s="63"/>
      <c r="D27" s="63"/>
      <c r="E27" s="63"/>
    </row>
    <row r="28" spans="1:5" ht="12.75">
      <c r="A28" s="63"/>
      <c r="B28" s="63"/>
      <c r="C28" s="63"/>
      <c r="D28" s="63"/>
      <c r="E28" s="63"/>
    </row>
    <row r="29" spans="1:5" ht="12.75">
      <c r="A29" s="63"/>
      <c r="B29" s="63"/>
      <c r="C29" s="63"/>
      <c r="D29" s="63"/>
      <c r="E29" s="63"/>
    </row>
    <row r="30" spans="1:5" ht="12.75">
      <c r="A30" s="63"/>
      <c r="B30" s="63"/>
      <c r="C30" s="63"/>
      <c r="D30" s="63"/>
      <c r="E30" s="63"/>
    </row>
  </sheetData>
  <mergeCells count="38">
    <mergeCell ref="A5:O5"/>
    <mergeCell ref="A6:O6"/>
    <mergeCell ref="A8:A11"/>
    <mergeCell ref="B8:B11"/>
    <mergeCell ref="C8:C11"/>
    <mergeCell ref="K10:M10"/>
    <mergeCell ref="L11:M11"/>
    <mergeCell ref="J10:J11"/>
    <mergeCell ref="D8:M8"/>
    <mergeCell ref="E9:M9"/>
    <mergeCell ref="D7:E7"/>
    <mergeCell ref="F7:G7"/>
    <mergeCell ref="K7:L7"/>
    <mergeCell ref="D9:D11"/>
    <mergeCell ref="E10:F10"/>
    <mergeCell ref="E11:F11"/>
    <mergeCell ref="G10:I10"/>
    <mergeCell ref="H11:I11"/>
    <mergeCell ref="E12:F12"/>
    <mergeCell ref="H12:I12"/>
    <mergeCell ref="L12:M12"/>
    <mergeCell ref="E13:F13"/>
    <mergeCell ref="H13:I13"/>
    <mergeCell ref="L13:M13"/>
    <mergeCell ref="E14:F14"/>
    <mergeCell ref="H14:I14"/>
    <mergeCell ref="L14:M14"/>
    <mergeCell ref="E15:F15"/>
    <mergeCell ref="H15:I15"/>
    <mergeCell ref="L15:M15"/>
    <mergeCell ref="A16:B16"/>
    <mergeCell ref="E16:F16"/>
    <mergeCell ref="H16:I16"/>
    <mergeCell ref="L16:M16"/>
    <mergeCell ref="O9:O11"/>
    <mergeCell ref="N9:N11"/>
    <mergeCell ref="N8:O8"/>
    <mergeCell ref="P8:P1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14" sqref="G14"/>
    </sheetView>
  </sheetViews>
  <sheetFormatPr defaultColWidth="9.140625" defaultRowHeight="12.75"/>
  <cols>
    <col min="1" max="1" width="5.28125" style="30" customWidth="1"/>
    <col min="2" max="2" width="9.140625" style="30" customWidth="1"/>
    <col min="3" max="3" width="11.00390625" style="30" customWidth="1"/>
    <col min="4" max="4" width="5.00390625" style="30" customWidth="1"/>
    <col min="5" max="5" width="36.00390625" style="30" customWidth="1"/>
    <col min="6" max="7" width="17.28125" style="30" customWidth="1"/>
    <col min="8" max="8" width="16.00390625" style="30" customWidth="1"/>
    <col min="9" max="16384" width="9.140625" style="30" customWidth="1"/>
  </cols>
  <sheetData>
    <row r="1" ht="11.25">
      <c r="H1" s="30" t="s">
        <v>181</v>
      </c>
    </row>
    <row r="2" ht="11.25">
      <c r="H2" s="30" t="s">
        <v>186</v>
      </c>
    </row>
    <row r="3" ht="11.25">
      <c r="H3" s="30" t="s">
        <v>61</v>
      </c>
    </row>
    <row r="4" ht="11.25">
      <c r="H4" s="30" t="s">
        <v>177</v>
      </c>
    </row>
    <row r="5" spans="1:11" ht="33" customHeight="1">
      <c r="A5" s="352" t="s">
        <v>159</v>
      </c>
      <c r="B5" s="352"/>
      <c r="C5" s="352"/>
      <c r="D5" s="352"/>
      <c r="E5" s="352"/>
      <c r="F5" s="352"/>
      <c r="G5" s="352"/>
      <c r="H5" s="352"/>
      <c r="I5" s="201"/>
      <c r="J5" s="201"/>
      <c r="K5" s="201"/>
    </row>
    <row r="6" spans="5:6" ht="10.5" customHeight="1">
      <c r="E6" s="9"/>
      <c r="F6" s="18" t="s">
        <v>11</v>
      </c>
    </row>
    <row r="7" spans="1:8" ht="19.5" customHeight="1">
      <c r="A7" s="25" t="s">
        <v>12</v>
      </c>
      <c r="B7" s="25" t="s">
        <v>0</v>
      </c>
      <c r="C7" s="25" t="s">
        <v>35</v>
      </c>
      <c r="D7" s="25" t="s">
        <v>36</v>
      </c>
      <c r="E7" s="25" t="s">
        <v>41</v>
      </c>
      <c r="F7" s="359" t="s">
        <v>42</v>
      </c>
      <c r="G7" s="359"/>
      <c r="H7" s="359"/>
    </row>
    <row r="8" spans="1:8" s="34" customFormat="1" ht="10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80">
        <v>7</v>
      </c>
      <c r="H8" s="180">
        <v>8</v>
      </c>
    </row>
    <row r="9" spans="1:8" s="34" customFormat="1" ht="23.25" customHeight="1">
      <c r="A9" s="356" t="s">
        <v>154</v>
      </c>
      <c r="B9" s="357"/>
      <c r="C9" s="358"/>
      <c r="D9" s="12"/>
      <c r="E9" s="12" t="s">
        <v>155</v>
      </c>
      <c r="F9" s="12" t="s">
        <v>156</v>
      </c>
      <c r="G9" s="12" t="s">
        <v>157</v>
      </c>
      <c r="H9" s="12" t="s">
        <v>158</v>
      </c>
    </row>
    <row r="10" spans="1:8" s="34" customFormat="1" ht="41.25" customHeight="1">
      <c r="A10" s="210"/>
      <c r="B10" s="12">
        <v>801</v>
      </c>
      <c r="C10" s="12">
        <v>80101</v>
      </c>
      <c r="D10" s="12">
        <v>2590</v>
      </c>
      <c r="E10" s="40" t="s">
        <v>194</v>
      </c>
      <c r="F10" s="31">
        <v>304560</v>
      </c>
      <c r="G10" s="31"/>
      <c r="H10" s="31"/>
    </row>
    <row r="11" spans="1:8" s="34" customFormat="1" ht="23.25" customHeight="1">
      <c r="A11" s="210"/>
      <c r="B11" s="12">
        <v>801</v>
      </c>
      <c r="C11" s="12">
        <v>80103</v>
      </c>
      <c r="D11" s="12">
        <v>2590</v>
      </c>
      <c r="E11" s="40" t="s">
        <v>194</v>
      </c>
      <c r="F11" s="31">
        <v>36559</v>
      </c>
      <c r="G11" s="31"/>
      <c r="H11" s="31"/>
    </row>
    <row r="12" spans="1:8" s="34" customFormat="1" ht="23.25" customHeight="1">
      <c r="A12" s="210"/>
      <c r="B12" s="12">
        <v>801</v>
      </c>
      <c r="C12" s="12">
        <v>80113</v>
      </c>
      <c r="D12" s="12">
        <v>2590</v>
      </c>
      <c r="E12" s="40" t="s">
        <v>194</v>
      </c>
      <c r="F12" s="31">
        <v>5659</v>
      </c>
      <c r="G12" s="31"/>
      <c r="H12" s="31"/>
    </row>
    <row r="13" spans="1:8" s="34" customFormat="1" ht="26.25" customHeight="1">
      <c r="A13" s="12"/>
      <c r="B13" s="12">
        <v>900</v>
      </c>
      <c r="C13" s="12">
        <v>90017</v>
      </c>
      <c r="D13" s="12">
        <v>2650</v>
      </c>
      <c r="E13" s="40" t="s">
        <v>100</v>
      </c>
      <c r="F13" s="31"/>
      <c r="G13" s="31">
        <v>235000</v>
      </c>
      <c r="H13" s="31"/>
    </row>
    <row r="14" spans="1:8" ht="30" customHeight="1">
      <c r="A14" s="12">
        <v>3</v>
      </c>
      <c r="B14" s="12">
        <v>900</v>
      </c>
      <c r="C14" s="12">
        <v>90017</v>
      </c>
      <c r="D14" s="12">
        <v>6210</v>
      </c>
      <c r="E14" s="40" t="s">
        <v>100</v>
      </c>
      <c r="F14" s="13">
        <v>0</v>
      </c>
      <c r="G14" s="31">
        <v>0</v>
      </c>
      <c r="H14" s="13">
        <v>3297724</v>
      </c>
    </row>
    <row r="15" spans="1:8" ht="20.25" customHeight="1">
      <c r="A15" s="12"/>
      <c r="B15" s="12">
        <v>921</v>
      </c>
      <c r="C15" s="12">
        <v>92109</v>
      </c>
      <c r="D15" s="12">
        <v>2480</v>
      </c>
      <c r="E15" s="40" t="s">
        <v>152</v>
      </c>
      <c r="F15" s="13">
        <v>210600</v>
      </c>
      <c r="G15" s="31"/>
      <c r="H15" s="31">
        <v>0</v>
      </c>
    </row>
    <row r="16" spans="1:8" ht="31.5" customHeight="1">
      <c r="A16" s="14">
        <v>4</v>
      </c>
      <c r="B16" s="12">
        <v>921</v>
      </c>
      <c r="C16" s="12">
        <v>92109</v>
      </c>
      <c r="D16" s="14">
        <v>6229</v>
      </c>
      <c r="E16" s="40" t="s">
        <v>152</v>
      </c>
      <c r="F16" s="13">
        <v>0</v>
      </c>
      <c r="G16" s="31"/>
      <c r="H16" s="31">
        <v>280086</v>
      </c>
    </row>
    <row r="17" spans="1:8" ht="33" customHeight="1">
      <c r="A17" s="14"/>
      <c r="B17" s="12">
        <v>921</v>
      </c>
      <c r="C17" s="12">
        <v>92116</v>
      </c>
      <c r="D17" s="14">
        <v>2480</v>
      </c>
      <c r="E17" s="40" t="s">
        <v>153</v>
      </c>
      <c r="F17" s="13">
        <v>133000</v>
      </c>
      <c r="G17" s="31"/>
      <c r="H17" s="31">
        <v>0</v>
      </c>
    </row>
    <row r="18" spans="1:8" ht="31.5" customHeight="1">
      <c r="A18" s="12">
        <v>5</v>
      </c>
      <c r="B18" s="12">
        <v>921</v>
      </c>
      <c r="C18" s="12">
        <v>92116</v>
      </c>
      <c r="D18" s="12">
        <v>6229</v>
      </c>
      <c r="E18" s="40" t="s">
        <v>153</v>
      </c>
      <c r="F18" s="13">
        <v>0</v>
      </c>
      <c r="G18" s="31"/>
      <c r="H18" s="13">
        <v>393042</v>
      </c>
    </row>
    <row r="19" spans="1:8" ht="33.75" customHeight="1">
      <c r="A19" s="360" t="s">
        <v>191</v>
      </c>
      <c r="B19" s="360"/>
      <c r="C19" s="360"/>
      <c r="D19" s="12"/>
      <c r="E19" s="179" t="s">
        <v>41</v>
      </c>
      <c r="F19" s="13"/>
      <c r="G19" s="31"/>
      <c r="H19" s="13"/>
    </row>
    <row r="20" spans="1:8" ht="30" customHeight="1">
      <c r="A20" s="353" t="s">
        <v>6</v>
      </c>
      <c r="B20" s="354"/>
      <c r="C20" s="354"/>
      <c r="D20" s="354"/>
      <c r="E20" s="355"/>
      <c r="F20" s="45">
        <f>SUM(F10:F19)</f>
        <v>690378</v>
      </c>
      <c r="G20" s="45">
        <f>SUM(G13:G19)</f>
        <v>235000</v>
      </c>
      <c r="H20" s="45">
        <f>SUM(H10:H19)</f>
        <v>3970852</v>
      </c>
    </row>
    <row r="22" ht="11.25">
      <c r="A22" s="33"/>
    </row>
  </sheetData>
  <mergeCells count="5">
    <mergeCell ref="A5:H5"/>
    <mergeCell ref="A20:E20"/>
    <mergeCell ref="A9:C9"/>
    <mergeCell ref="F7:H7"/>
    <mergeCell ref="A19:C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H9" sqref="H9:H10"/>
    </sheetView>
  </sheetViews>
  <sheetFormatPr defaultColWidth="9.140625" defaultRowHeight="12.75"/>
  <cols>
    <col min="1" max="1" width="4.140625" style="17" customWidth="1"/>
    <col min="2" max="2" width="5.57421875" style="17" customWidth="1"/>
    <col min="3" max="3" width="6.28125" style="17" customWidth="1"/>
    <col min="4" max="4" width="25.00390625" style="17" customWidth="1"/>
    <col min="5" max="5" width="12.8515625" style="17" customWidth="1"/>
    <col min="6" max="6" width="12.7109375" style="17" customWidth="1"/>
    <col min="7" max="7" width="8.8515625" style="17" customWidth="1"/>
    <col min="8" max="8" width="11.57421875" style="17" customWidth="1"/>
    <col min="9" max="9" width="3.00390625" style="17" customWidth="1"/>
    <col min="10" max="10" width="13.140625" style="17" customWidth="1"/>
    <col min="11" max="11" width="11.57421875" style="17" customWidth="1"/>
    <col min="12" max="12" width="15.8515625" style="17" customWidth="1"/>
    <col min="13" max="16384" width="9.140625" style="17" customWidth="1"/>
  </cols>
  <sheetData>
    <row r="1" spans="10:12" ht="12.75">
      <c r="J1" s="403" t="s">
        <v>193</v>
      </c>
      <c r="K1" s="403"/>
      <c r="L1" s="403"/>
    </row>
    <row r="2" spans="10:12" ht="12.75">
      <c r="J2" s="403" t="s">
        <v>186</v>
      </c>
      <c r="K2" s="403"/>
      <c r="L2" s="403"/>
    </row>
    <row r="3" spans="10:12" ht="12.75">
      <c r="J3" s="23" t="s">
        <v>112</v>
      </c>
      <c r="K3" s="23"/>
      <c r="L3" s="23"/>
    </row>
    <row r="4" spans="10:12" ht="12.75">
      <c r="J4" s="403" t="s">
        <v>177</v>
      </c>
      <c r="K4" s="403"/>
      <c r="L4" s="403"/>
    </row>
    <row r="5" spans="1:12" ht="15.75">
      <c r="A5" s="410" t="s">
        <v>144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</row>
    <row r="6" spans="1:12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8" t="s">
        <v>11</v>
      </c>
    </row>
    <row r="7" spans="1:12" s="19" customFormat="1" ht="14.25" customHeight="1">
      <c r="A7" s="359" t="s">
        <v>12</v>
      </c>
      <c r="B7" s="359" t="s">
        <v>0</v>
      </c>
      <c r="C7" s="359" t="s">
        <v>1</v>
      </c>
      <c r="D7" s="411" t="s">
        <v>26</v>
      </c>
      <c r="E7" s="411" t="s">
        <v>14</v>
      </c>
      <c r="F7" s="411" t="s">
        <v>15</v>
      </c>
      <c r="G7" s="411"/>
      <c r="H7" s="411"/>
      <c r="I7" s="411"/>
      <c r="J7" s="411"/>
      <c r="K7" s="411"/>
      <c r="L7" s="411" t="s">
        <v>16</v>
      </c>
    </row>
    <row r="8" spans="1:12" s="19" customFormat="1" ht="14.25" customHeight="1">
      <c r="A8" s="359"/>
      <c r="B8" s="359"/>
      <c r="C8" s="359"/>
      <c r="D8" s="411"/>
      <c r="E8" s="411"/>
      <c r="F8" s="411" t="s">
        <v>145</v>
      </c>
      <c r="G8" s="411" t="s">
        <v>17</v>
      </c>
      <c r="H8" s="411"/>
      <c r="I8" s="411"/>
      <c r="J8" s="411"/>
      <c r="K8" s="411"/>
      <c r="L8" s="411"/>
    </row>
    <row r="9" spans="1:12" s="19" customFormat="1" ht="29.25" customHeight="1">
      <c r="A9" s="359"/>
      <c r="B9" s="359"/>
      <c r="C9" s="359"/>
      <c r="D9" s="411"/>
      <c r="E9" s="411"/>
      <c r="F9" s="411"/>
      <c r="G9" s="411" t="s">
        <v>18</v>
      </c>
      <c r="H9" s="411" t="s">
        <v>126</v>
      </c>
      <c r="I9" s="412" t="s">
        <v>27</v>
      </c>
      <c r="J9" s="413"/>
      <c r="K9" s="411" t="s">
        <v>20</v>
      </c>
      <c r="L9" s="411"/>
    </row>
    <row r="10" spans="1:12" s="19" customFormat="1" ht="19.5" customHeight="1">
      <c r="A10" s="359"/>
      <c r="B10" s="359"/>
      <c r="C10" s="359"/>
      <c r="D10" s="411"/>
      <c r="E10" s="411"/>
      <c r="F10" s="411"/>
      <c r="G10" s="411"/>
      <c r="H10" s="411"/>
      <c r="I10" s="414"/>
      <c r="J10" s="415"/>
      <c r="K10" s="411"/>
      <c r="L10" s="411"/>
    </row>
    <row r="11" spans="1:12" ht="10.5" customHeight="1">
      <c r="A11" s="3">
        <v>1</v>
      </c>
      <c r="B11" s="3">
        <v>2</v>
      </c>
      <c r="C11" s="3">
        <v>3</v>
      </c>
      <c r="D11" s="3">
        <v>5</v>
      </c>
      <c r="E11" s="3">
        <v>6</v>
      </c>
      <c r="F11" s="3">
        <v>7</v>
      </c>
      <c r="G11" s="3">
        <v>8</v>
      </c>
      <c r="H11" s="3">
        <v>9</v>
      </c>
      <c r="I11" s="404">
        <v>10</v>
      </c>
      <c r="J11" s="405"/>
      <c r="K11" s="3">
        <v>11</v>
      </c>
      <c r="L11" s="3">
        <v>12</v>
      </c>
    </row>
    <row r="12" spans="1:13" ht="14.25" customHeight="1">
      <c r="A12" s="361" t="s">
        <v>21</v>
      </c>
      <c r="B12" s="384" t="s">
        <v>114</v>
      </c>
      <c r="C12" s="384" t="s">
        <v>115</v>
      </c>
      <c r="D12" s="387" t="s">
        <v>125</v>
      </c>
      <c r="E12" s="380">
        <v>13440</v>
      </c>
      <c r="F12" s="380">
        <v>10605</v>
      </c>
      <c r="G12" s="380"/>
      <c r="H12" s="380">
        <v>10605</v>
      </c>
      <c r="I12" s="364"/>
      <c r="J12" s="365"/>
      <c r="K12" s="380"/>
      <c r="L12" s="395" t="s">
        <v>127</v>
      </c>
      <c r="M12" s="146"/>
    </row>
    <row r="13" spans="1:13" ht="14.25" customHeight="1">
      <c r="A13" s="362"/>
      <c r="B13" s="385"/>
      <c r="C13" s="385"/>
      <c r="D13" s="388"/>
      <c r="E13" s="381"/>
      <c r="F13" s="381"/>
      <c r="G13" s="381"/>
      <c r="H13" s="381"/>
      <c r="I13" s="366"/>
      <c r="J13" s="367"/>
      <c r="K13" s="381"/>
      <c r="L13" s="396"/>
      <c r="M13" s="146"/>
    </row>
    <row r="14" spans="1:13" ht="88.5" customHeight="1">
      <c r="A14" s="363"/>
      <c r="B14" s="386"/>
      <c r="C14" s="386"/>
      <c r="D14" s="389"/>
      <c r="E14" s="382"/>
      <c r="F14" s="382"/>
      <c r="G14" s="382"/>
      <c r="H14" s="382"/>
      <c r="I14" s="368"/>
      <c r="J14" s="369"/>
      <c r="K14" s="382"/>
      <c r="L14" s="397"/>
      <c r="M14" s="146"/>
    </row>
    <row r="15" spans="1:13" ht="35.25" customHeight="1">
      <c r="A15" s="26"/>
      <c r="B15" s="150"/>
      <c r="C15" s="150"/>
      <c r="D15" s="151" t="s">
        <v>108</v>
      </c>
      <c r="E15" s="152">
        <f>SUM(E12:E14)</f>
        <v>13440</v>
      </c>
      <c r="F15" s="152">
        <f>SUM(I15+H15)</f>
        <v>10605</v>
      </c>
      <c r="G15" s="152"/>
      <c r="H15" s="152">
        <f>SUM(H12:H14)</f>
        <v>10605</v>
      </c>
      <c r="I15" s="376">
        <f>SUM(J12:J14)</f>
        <v>0</v>
      </c>
      <c r="J15" s="377"/>
      <c r="K15" s="152">
        <f>SUM(K12:K14)</f>
        <v>0</v>
      </c>
      <c r="L15" s="153"/>
      <c r="M15" s="146"/>
    </row>
    <row r="16" spans="1:13" ht="14.25" customHeight="1">
      <c r="A16" s="361" t="s">
        <v>22</v>
      </c>
      <c r="B16" s="384" t="s">
        <v>62</v>
      </c>
      <c r="C16" s="384" t="s">
        <v>109</v>
      </c>
      <c r="D16" s="387" t="s">
        <v>128</v>
      </c>
      <c r="E16" s="380">
        <f>SUM(F16)</f>
        <v>150000</v>
      </c>
      <c r="F16" s="380">
        <f>SUM(H16)</f>
        <v>150000</v>
      </c>
      <c r="G16" s="380"/>
      <c r="H16" s="380">
        <v>150000</v>
      </c>
      <c r="I16" s="364"/>
      <c r="J16" s="365"/>
      <c r="K16" s="380"/>
      <c r="L16" s="395" t="s">
        <v>178</v>
      </c>
      <c r="M16" s="146"/>
    </row>
    <row r="17" spans="1:13" ht="14.25" customHeight="1">
      <c r="A17" s="362"/>
      <c r="B17" s="385"/>
      <c r="C17" s="385"/>
      <c r="D17" s="388"/>
      <c r="E17" s="381"/>
      <c r="F17" s="381"/>
      <c r="G17" s="381"/>
      <c r="H17" s="381"/>
      <c r="I17" s="366"/>
      <c r="J17" s="367"/>
      <c r="K17" s="381"/>
      <c r="L17" s="396"/>
      <c r="M17" s="146"/>
    </row>
    <row r="18" spans="1:13" ht="94.5" customHeight="1">
      <c r="A18" s="363"/>
      <c r="B18" s="386"/>
      <c r="C18" s="386"/>
      <c r="D18" s="389"/>
      <c r="E18" s="382"/>
      <c r="F18" s="382"/>
      <c r="G18" s="382"/>
      <c r="H18" s="382"/>
      <c r="I18" s="368"/>
      <c r="J18" s="369"/>
      <c r="K18" s="382"/>
      <c r="L18" s="397"/>
      <c r="M18" s="146"/>
    </row>
    <row r="19" spans="1:13" ht="80.25" customHeight="1">
      <c r="A19" s="26">
        <v>3</v>
      </c>
      <c r="B19" s="150" t="s">
        <v>62</v>
      </c>
      <c r="C19" s="150" t="s">
        <v>59</v>
      </c>
      <c r="D19" s="154" t="s">
        <v>133</v>
      </c>
      <c r="E19" s="29">
        <v>1876178</v>
      </c>
      <c r="F19" s="29">
        <v>1876178</v>
      </c>
      <c r="G19" s="29"/>
      <c r="H19" s="29"/>
      <c r="I19" s="378">
        <v>1876178</v>
      </c>
      <c r="J19" s="379"/>
      <c r="K19" s="29"/>
      <c r="L19" s="153" t="s">
        <v>101</v>
      </c>
      <c r="M19" s="146"/>
    </row>
    <row r="20" spans="1:13" ht="14.25" customHeight="1">
      <c r="A20" s="418">
        <v>4</v>
      </c>
      <c r="B20" s="419" t="s">
        <v>62</v>
      </c>
      <c r="C20" s="419" t="s">
        <v>59</v>
      </c>
      <c r="D20" s="420" t="s">
        <v>179</v>
      </c>
      <c r="E20" s="383">
        <f>SUM(F20)</f>
        <v>660808</v>
      </c>
      <c r="F20" s="383">
        <f>SUM(J22+H20)</f>
        <v>660808</v>
      </c>
      <c r="G20" s="383"/>
      <c r="H20" s="383">
        <v>660808</v>
      </c>
      <c r="I20" s="378"/>
      <c r="J20" s="379"/>
      <c r="K20" s="383"/>
      <c r="L20" s="402" t="s">
        <v>101</v>
      </c>
      <c r="M20" s="146"/>
    </row>
    <row r="21" spans="1:13" ht="51" customHeight="1">
      <c r="A21" s="418"/>
      <c r="B21" s="419"/>
      <c r="C21" s="419"/>
      <c r="D21" s="420"/>
      <c r="E21" s="383"/>
      <c r="F21" s="383"/>
      <c r="G21" s="383"/>
      <c r="H21" s="383"/>
      <c r="I21" s="378"/>
      <c r="J21" s="379"/>
      <c r="K21" s="383"/>
      <c r="L21" s="402"/>
      <c r="M21" s="146"/>
    </row>
    <row r="22" spans="1:13" ht="61.5" customHeight="1">
      <c r="A22" s="418"/>
      <c r="B22" s="419"/>
      <c r="C22" s="419"/>
      <c r="D22" s="420"/>
      <c r="E22" s="383"/>
      <c r="F22" s="383"/>
      <c r="G22" s="383"/>
      <c r="H22" s="383"/>
      <c r="I22" s="378"/>
      <c r="J22" s="379"/>
      <c r="K22" s="383"/>
      <c r="L22" s="402"/>
      <c r="M22" s="146"/>
    </row>
    <row r="23" spans="1:13" ht="31.5" customHeight="1">
      <c r="A23" s="26">
        <v>5</v>
      </c>
      <c r="B23" s="150" t="s">
        <v>62</v>
      </c>
      <c r="C23" s="150" t="s">
        <v>59</v>
      </c>
      <c r="D23" s="154" t="s">
        <v>130</v>
      </c>
      <c r="E23" s="29">
        <f>SUM(F23)</f>
        <v>45000</v>
      </c>
      <c r="F23" s="29">
        <f>SUM(H23)</f>
        <v>45000</v>
      </c>
      <c r="G23" s="29"/>
      <c r="H23" s="29">
        <v>45000</v>
      </c>
      <c r="I23" s="378"/>
      <c r="J23" s="379"/>
      <c r="K23" s="29"/>
      <c r="L23" s="153" t="s">
        <v>101</v>
      </c>
      <c r="M23" s="146"/>
    </row>
    <row r="24" spans="1:13" ht="41.25" customHeight="1">
      <c r="A24" s="26">
        <v>6</v>
      </c>
      <c r="B24" s="150" t="s">
        <v>62</v>
      </c>
      <c r="C24" s="150" t="s">
        <v>59</v>
      </c>
      <c r="D24" s="154" t="s">
        <v>131</v>
      </c>
      <c r="E24" s="29">
        <f>SUM(F24)</f>
        <v>45000</v>
      </c>
      <c r="F24" s="29">
        <f>SUM(H24)</f>
        <v>45000</v>
      </c>
      <c r="G24" s="29"/>
      <c r="H24" s="29">
        <v>45000</v>
      </c>
      <c r="I24" s="378"/>
      <c r="J24" s="379"/>
      <c r="K24" s="29"/>
      <c r="L24" s="153" t="s">
        <v>101</v>
      </c>
      <c r="M24" s="146"/>
    </row>
    <row r="25" spans="1:13" ht="36" customHeight="1">
      <c r="A25" s="26">
        <v>7</v>
      </c>
      <c r="B25" s="150" t="s">
        <v>62</v>
      </c>
      <c r="C25" s="150" t="s">
        <v>59</v>
      </c>
      <c r="D25" s="154" t="s">
        <v>132</v>
      </c>
      <c r="E25" s="29">
        <f>SUM(F25)</f>
        <v>50000</v>
      </c>
      <c r="F25" s="29">
        <f>SUM(H25)</f>
        <v>50000</v>
      </c>
      <c r="G25" s="29"/>
      <c r="H25" s="29">
        <v>50000</v>
      </c>
      <c r="I25" s="378"/>
      <c r="J25" s="379"/>
      <c r="K25" s="29"/>
      <c r="L25" s="153" t="s">
        <v>101</v>
      </c>
      <c r="M25" s="146"/>
    </row>
    <row r="26" spans="1:13" ht="14.25" customHeight="1">
      <c r="A26" s="361">
        <v>8</v>
      </c>
      <c r="B26" s="361">
        <v>600</v>
      </c>
      <c r="C26" s="384" t="s">
        <v>59</v>
      </c>
      <c r="D26" s="391" t="s">
        <v>129</v>
      </c>
      <c r="E26" s="380">
        <f>SUM(F26)</f>
        <v>60000</v>
      </c>
      <c r="F26" s="380">
        <f>SUM(H26)</f>
        <v>60000</v>
      </c>
      <c r="G26" s="380">
        <v>0</v>
      </c>
      <c r="H26" s="380">
        <v>60000</v>
      </c>
      <c r="I26" s="364"/>
      <c r="J26" s="365"/>
      <c r="K26" s="380"/>
      <c r="L26" s="361" t="s">
        <v>101</v>
      </c>
      <c r="M26" s="146"/>
    </row>
    <row r="27" spans="1:13" ht="12.75" customHeight="1">
      <c r="A27" s="362"/>
      <c r="B27" s="362"/>
      <c r="C27" s="385"/>
      <c r="D27" s="392"/>
      <c r="E27" s="381"/>
      <c r="F27" s="381"/>
      <c r="G27" s="381"/>
      <c r="H27" s="381"/>
      <c r="I27" s="366"/>
      <c r="J27" s="367"/>
      <c r="K27" s="381"/>
      <c r="L27" s="362"/>
      <c r="M27" s="146"/>
    </row>
    <row r="28" spans="1:13" ht="6" customHeight="1">
      <c r="A28" s="363"/>
      <c r="B28" s="363"/>
      <c r="C28" s="386"/>
      <c r="D28" s="393"/>
      <c r="E28" s="382"/>
      <c r="F28" s="382"/>
      <c r="G28" s="382"/>
      <c r="H28" s="382"/>
      <c r="I28" s="368"/>
      <c r="J28" s="369"/>
      <c r="K28" s="382"/>
      <c r="L28" s="363"/>
      <c r="M28" s="146"/>
    </row>
    <row r="29" spans="1:13" ht="29.25" customHeight="1">
      <c r="A29" s="26"/>
      <c r="B29" s="27"/>
      <c r="C29" s="147"/>
      <c r="D29" s="155" t="s">
        <v>107</v>
      </c>
      <c r="E29" s="156">
        <f>SUM(E16:E28)</f>
        <v>2886986</v>
      </c>
      <c r="F29" s="156">
        <f>SUM(F16:F28)</f>
        <v>2886986</v>
      </c>
      <c r="G29" s="156">
        <f>SUM(G26)</f>
        <v>0</v>
      </c>
      <c r="H29" s="156">
        <f>SUM(H16:H28)</f>
        <v>1010808</v>
      </c>
      <c r="I29" s="406">
        <f>SUM(I19)</f>
        <v>1876178</v>
      </c>
      <c r="J29" s="407"/>
      <c r="K29" s="148"/>
      <c r="L29" s="27"/>
      <c r="M29" s="146"/>
    </row>
    <row r="30" spans="1:13" ht="41.25" customHeight="1">
      <c r="A30" s="26">
        <v>9</v>
      </c>
      <c r="B30" s="26">
        <v>630</v>
      </c>
      <c r="C30" s="150" t="s">
        <v>124</v>
      </c>
      <c r="D30" s="159" t="s">
        <v>141</v>
      </c>
      <c r="E30" s="160">
        <v>156259</v>
      </c>
      <c r="F30" s="160">
        <v>137942</v>
      </c>
      <c r="G30" s="160"/>
      <c r="H30" s="160">
        <v>137942</v>
      </c>
      <c r="I30" s="376"/>
      <c r="J30" s="377"/>
      <c r="K30" s="29"/>
      <c r="L30" s="153" t="s">
        <v>143</v>
      </c>
      <c r="M30" s="146"/>
    </row>
    <row r="31" spans="1:13" ht="29.25" customHeight="1">
      <c r="A31" s="26"/>
      <c r="B31" s="143"/>
      <c r="C31" s="144"/>
      <c r="D31" s="161" t="s">
        <v>142</v>
      </c>
      <c r="E31" s="162">
        <f>SUM(E30)</f>
        <v>156259</v>
      </c>
      <c r="F31" s="162">
        <v>137942</v>
      </c>
      <c r="G31" s="162"/>
      <c r="H31" s="162">
        <v>137942</v>
      </c>
      <c r="I31" s="376"/>
      <c r="J31" s="377"/>
      <c r="K31" s="145"/>
      <c r="L31" s="143"/>
      <c r="M31" s="146"/>
    </row>
    <row r="32" spans="1:13" ht="9.75" customHeight="1">
      <c r="A32" s="361">
        <v>10</v>
      </c>
      <c r="B32" s="384" t="s">
        <v>37</v>
      </c>
      <c r="C32" s="384" t="s">
        <v>102</v>
      </c>
      <c r="D32" s="391" t="s">
        <v>134</v>
      </c>
      <c r="E32" s="380">
        <f>SUM(F32)</f>
        <v>613900</v>
      </c>
      <c r="F32" s="380">
        <v>613900</v>
      </c>
      <c r="G32" s="380"/>
      <c r="H32" s="380">
        <v>304101</v>
      </c>
      <c r="I32" s="364">
        <v>0</v>
      </c>
      <c r="J32" s="365"/>
      <c r="K32" s="380">
        <v>309799</v>
      </c>
      <c r="L32" s="361" t="s">
        <v>101</v>
      </c>
      <c r="M32" s="146"/>
    </row>
    <row r="33" spans="1:13" ht="11.25" customHeight="1">
      <c r="A33" s="362"/>
      <c r="B33" s="385"/>
      <c r="C33" s="385"/>
      <c r="D33" s="392"/>
      <c r="E33" s="381"/>
      <c r="F33" s="381"/>
      <c r="G33" s="381"/>
      <c r="H33" s="381"/>
      <c r="I33" s="366"/>
      <c r="J33" s="367"/>
      <c r="K33" s="381"/>
      <c r="L33" s="362"/>
      <c r="M33" s="146"/>
    </row>
    <row r="34" spans="1:13" ht="36.75" customHeight="1">
      <c r="A34" s="363"/>
      <c r="B34" s="386"/>
      <c r="C34" s="386"/>
      <c r="D34" s="393"/>
      <c r="E34" s="382"/>
      <c r="F34" s="382"/>
      <c r="G34" s="382"/>
      <c r="H34" s="382"/>
      <c r="I34" s="368"/>
      <c r="J34" s="369"/>
      <c r="K34" s="382"/>
      <c r="L34" s="363"/>
      <c r="M34" s="146"/>
    </row>
    <row r="35" spans="1:13" ht="24.75" customHeight="1">
      <c r="A35" s="28"/>
      <c r="B35" s="149"/>
      <c r="C35" s="149"/>
      <c r="D35" s="163" t="s">
        <v>106</v>
      </c>
      <c r="E35" s="164">
        <f>SUM(E32)</f>
        <v>613900</v>
      </c>
      <c r="F35" s="164">
        <f>SUM(F32)</f>
        <v>613900</v>
      </c>
      <c r="G35" s="164">
        <f>SUM(G32)</f>
        <v>0</v>
      </c>
      <c r="H35" s="164">
        <f>SUM(H32)</f>
        <v>304101</v>
      </c>
      <c r="I35" s="376">
        <f>SUM(I32)</f>
        <v>0</v>
      </c>
      <c r="J35" s="377"/>
      <c r="K35" s="164">
        <f>SUM(K32)</f>
        <v>309799</v>
      </c>
      <c r="L35" s="28"/>
      <c r="M35" s="146"/>
    </row>
    <row r="36" spans="1:13" ht="24.75" customHeight="1">
      <c r="A36" s="28">
        <v>11</v>
      </c>
      <c r="B36" s="149" t="s">
        <v>38</v>
      </c>
      <c r="C36" s="149" t="s">
        <v>60</v>
      </c>
      <c r="D36" s="192" t="s">
        <v>180</v>
      </c>
      <c r="E36" s="188">
        <v>10000</v>
      </c>
      <c r="F36" s="188">
        <v>10000</v>
      </c>
      <c r="G36" s="188"/>
      <c r="H36" s="188">
        <v>10000</v>
      </c>
      <c r="I36" s="189"/>
      <c r="J36" s="190"/>
      <c r="K36" s="164"/>
      <c r="L36" s="28" t="s">
        <v>101</v>
      </c>
      <c r="M36" s="146"/>
    </row>
    <row r="37" spans="1:13" ht="84.75" customHeight="1">
      <c r="A37" s="26">
        <v>12</v>
      </c>
      <c r="B37" s="150" t="s">
        <v>38</v>
      </c>
      <c r="C37" s="150" t="s">
        <v>5</v>
      </c>
      <c r="D37" s="165" t="s">
        <v>139</v>
      </c>
      <c r="E37" s="29">
        <v>25410</v>
      </c>
      <c r="F37" s="29">
        <v>10860</v>
      </c>
      <c r="G37" s="29"/>
      <c r="H37" s="29">
        <v>10860</v>
      </c>
      <c r="I37" s="378"/>
      <c r="J37" s="379"/>
      <c r="K37" s="29"/>
      <c r="L37" s="153" t="s">
        <v>140</v>
      </c>
      <c r="M37" s="146"/>
    </row>
    <row r="38" spans="1:13" ht="48.75" customHeight="1">
      <c r="A38" s="26"/>
      <c r="B38" s="150"/>
      <c r="C38" s="150"/>
      <c r="D38" s="166" t="s">
        <v>111</v>
      </c>
      <c r="E38" s="152">
        <f>SUM(E37)</f>
        <v>25410</v>
      </c>
      <c r="F38" s="152">
        <v>20860</v>
      </c>
      <c r="G38" s="152"/>
      <c r="H38" s="152">
        <v>20860</v>
      </c>
      <c r="I38" s="157"/>
      <c r="J38" s="158"/>
      <c r="K38" s="152"/>
      <c r="L38" s="26"/>
      <c r="M38" s="146"/>
    </row>
    <row r="39" spans="1:13" ht="88.5" customHeight="1">
      <c r="A39" s="193">
        <v>13</v>
      </c>
      <c r="B39" s="66" t="s">
        <v>39</v>
      </c>
      <c r="C39" s="66" t="s">
        <v>149</v>
      </c>
      <c r="D39" s="178" t="s">
        <v>150</v>
      </c>
      <c r="E39" s="177">
        <v>16000</v>
      </c>
      <c r="F39" s="174">
        <v>16000</v>
      </c>
      <c r="G39" s="174"/>
      <c r="H39" s="174">
        <v>16000</v>
      </c>
      <c r="I39" s="175"/>
      <c r="J39" s="176"/>
      <c r="K39" s="174"/>
      <c r="L39" s="187" t="s">
        <v>178</v>
      </c>
      <c r="M39" s="146"/>
    </row>
    <row r="40" spans="1:13" ht="48.75" customHeight="1">
      <c r="A40" s="143"/>
      <c r="B40" s="144"/>
      <c r="C40" s="144"/>
      <c r="D40" s="161" t="s">
        <v>151</v>
      </c>
      <c r="E40" s="162">
        <f>SUM(E39)</f>
        <v>16000</v>
      </c>
      <c r="F40" s="162">
        <f>SUM(F39)</f>
        <v>16000</v>
      </c>
      <c r="G40" s="162"/>
      <c r="H40" s="162">
        <f>SUM(H39)</f>
        <v>16000</v>
      </c>
      <c r="I40" s="157"/>
      <c r="J40" s="158"/>
      <c r="K40" s="162"/>
      <c r="L40" s="143"/>
      <c r="M40" s="146"/>
    </row>
    <row r="41" spans="1:13" ht="15.75" customHeight="1">
      <c r="A41" s="361">
        <v>14</v>
      </c>
      <c r="B41" s="361">
        <v>801</v>
      </c>
      <c r="C41" s="361">
        <v>80101</v>
      </c>
      <c r="D41" s="391" t="s">
        <v>110</v>
      </c>
      <c r="E41" s="380">
        <v>1843600</v>
      </c>
      <c r="F41" s="380">
        <v>1843600</v>
      </c>
      <c r="G41" s="380"/>
      <c r="H41" s="380">
        <v>276540</v>
      </c>
      <c r="I41" s="364">
        <v>1567060</v>
      </c>
      <c r="J41" s="365"/>
      <c r="K41" s="380"/>
      <c r="L41" s="361" t="s">
        <v>101</v>
      </c>
      <c r="M41" s="146"/>
    </row>
    <row r="42" spans="1:13" ht="15.75" customHeight="1">
      <c r="A42" s="362"/>
      <c r="B42" s="362"/>
      <c r="C42" s="362"/>
      <c r="D42" s="392"/>
      <c r="E42" s="381"/>
      <c r="F42" s="381"/>
      <c r="G42" s="381"/>
      <c r="H42" s="381"/>
      <c r="I42" s="366"/>
      <c r="J42" s="367"/>
      <c r="K42" s="381"/>
      <c r="L42" s="362"/>
      <c r="M42" s="146"/>
    </row>
    <row r="43" spans="1:13" ht="19.5" customHeight="1">
      <c r="A43" s="363"/>
      <c r="B43" s="363"/>
      <c r="C43" s="363"/>
      <c r="D43" s="393"/>
      <c r="E43" s="382"/>
      <c r="F43" s="382"/>
      <c r="G43" s="382"/>
      <c r="H43" s="382"/>
      <c r="I43" s="368"/>
      <c r="J43" s="369"/>
      <c r="K43" s="382"/>
      <c r="L43" s="363"/>
      <c r="M43" s="146"/>
    </row>
    <row r="44" spans="1:13" ht="29.25" customHeight="1">
      <c r="A44" s="26"/>
      <c r="B44" s="26"/>
      <c r="C44" s="26"/>
      <c r="D44" s="166" t="s">
        <v>103</v>
      </c>
      <c r="E44" s="152">
        <f>SUM(E41:E43)</f>
        <v>1843600</v>
      </c>
      <c r="F44" s="152">
        <f>SUM(F41:F43)</f>
        <v>1843600</v>
      </c>
      <c r="G44" s="152">
        <f>SUM(G41:G43)</f>
        <v>0</v>
      </c>
      <c r="H44" s="152">
        <v>276540</v>
      </c>
      <c r="I44" s="376">
        <f>SUM(I41)</f>
        <v>1567060</v>
      </c>
      <c r="J44" s="377"/>
      <c r="K44" s="152">
        <f>SUM(K41:K43)</f>
        <v>0</v>
      </c>
      <c r="L44" s="167"/>
      <c r="M44" s="146"/>
    </row>
    <row r="45" spans="1:13" ht="0.75" customHeight="1">
      <c r="A45" s="361">
        <v>15</v>
      </c>
      <c r="B45" s="361">
        <v>900</v>
      </c>
      <c r="C45" s="361">
        <v>90017</v>
      </c>
      <c r="D45" s="421" t="s">
        <v>135</v>
      </c>
      <c r="E45" s="424">
        <v>6395447</v>
      </c>
      <c r="F45" s="424">
        <v>3197724</v>
      </c>
      <c r="G45" s="424">
        <v>0</v>
      </c>
      <c r="H45" s="424">
        <v>800000</v>
      </c>
      <c r="I45" s="370">
        <v>2397724</v>
      </c>
      <c r="J45" s="371"/>
      <c r="K45" s="398"/>
      <c r="L45" s="395" t="s">
        <v>100</v>
      </c>
      <c r="M45" s="146"/>
    </row>
    <row r="46" spans="1:13" ht="108.75" customHeight="1">
      <c r="A46" s="362"/>
      <c r="B46" s="362"/>
      <c r="C46" s="362"/>
      <c r="D46" s="422"/>
      <c r="E46" s="425"/>
      <c r="F46" s="425"/>
      <c r="G46" s="425"/>
      <c r="H46" s="425"/>
      <c r="I46" s="372"/>
      <c r="J46" s="373"/>
      <c r="K46" s="399"/>
      <c r="L46" s="396"/>
      <c r="M46" s="146"/>
    </row>
    <row r="47" spans="1:13" ht="74.25" customHeight="1">
      <c r="A47" s="363"/>
      <c r="B47" s="363"/>
      <c r="C47" s="363"/>
      <c r="D47" s="423"/>
      <c r="E47" s="426"/>
      <c r="F47" s="426"/>
      <c r="G47" s="426"/>
      <c r="H47" s="426"/>
      <c r="I47" s="374"/>
      <c r="J47" s="375"/>
      <c r="K47" s="400"/>
      <c r="L47" s="397"/>
      <c r="M47" s="146"/>
    </row>
    <row r="48" spans="1:13" ht="119.25" customHeight="1">
      <c r="A48" s="416">
        <v>16</v>
      </c>
      <c r="B48" s="416">
        <v>900</v>
      </c>
      <c r="C48" s="416">
        <v>90017</v>
      </c>
      <c r="D48" s="417" t="s">
        <v>136</v>
      </c>
      <c r="E48" s="394">
        <f>SUM(F48)</f>
        <v>100000</v>
      </c>
      <c r="F48" s="394">
        <f>SUM(H48+G48)</f>
        <v>100000</v>
      </c>
      <c r="G48" s="394">
        <v>0</v>
      </c>
      <c r="H48" s="394">
        <v>100000</v>
      </c>
      <c r="I48" s="170"/>
      <c r="J48" s="171"/>
      <c r="K48" s="401"/>
      <c r="L48" s="402" t="s">
        <v>100</v>
      </c>
      <c r="M48" s="146"/>
    </row>
    <row r="49" spans="1:13" ht="0.75" customHeight="1" hidden="1">
      <c r="A49" s="416"/>
      <c r="B49" s="416"/>
      <c r="C49" s="416"/>
      <c r="D49" s="417"/>
      <c r="E49" s="394"/>
      <c r="F49" s="394"/>
      <c r="G49" s="394"/>
      <c r="H49" s="394"/>
      <c r="I49" s="172"/>
      <c r="J49" s="173"/>
      <c r="K49" s="401"/>
      <c r="L49" s="402"/>
      <c r="M49" s="146"/>
    </row>
    <row r="50" spans="1:13" ht="8.25" customHeight="1" hidden="1">
      <c r="A50" s="416"/>
      <c r="B50" s="416"/>
      <c r="C50" s="416"/>
      <c r="D50" s="417"/>
      <c r="E50" s="394"/>
      <c r="F50" s="394"/>
      <c r="G50" s="394"/>
      <c r="H50" s="394"/>
      <c r="I50" s="172"/>
      <c r="J50" s="173"/>
      <c r="K50" s="401"/>
      <c r="L50" s="402"/>
      <c r="M50" s="146"/>
    </row>
    <row r="51" spans="1:13" ht="24" customHeight="1">
      <c r="A51" s="167"/>
      <c r="B51" s="167"/>
      <c r="C51" s="167"/>
      <c r="D51" s="151" t="s">
        <v>105</v>
      </c>
      <c r="E51" s="152">
        <f>SUM(E45:E50)</f>
        <v>6495447</v>
      </c>
      <c r="F51" s="152">
        <f>SUM(F45:F50)</f>
        <v>3297724</v>
      </c>
      <c r="G51" s="152">
        <f>SUM(G45+G48)</f>
        <v>0</v>
      </c>
      <c r="H51" s="152">
        <f>SUM(H45:H50)</f>
        <v>900000</v>
      </c>
      <c r="I51" s="376">
        <f>SUM(I45:J48)</f>
        <v>2397724</v>
      </c>
      <c r="J51" s="377"/>
      <c r="K51" s="152"/>
      <c r="L51" s="167"/>
      <c r="M51" s="146"/>
    </row>
    <row r="52" spans="1:13" ht="15.75" customHeight="1">
      <c r="A52" s="361">
        <v>17</v>
      </c>
      <c r="B52" s="361">
        <v>921</v>
      </c>
      <c r="C52" s="361">
        <v>92109</v>
      </c>
      <c r="D52" s="391" t="s">
        <v>137</v>
      </c>
      <c r="E52" s="380">
        <v>280086</v>
      </c>
      <c r="F52" s="380">
        <v>280086</v>
      </c>
      <c r="G52" s="380"/>
      <c r="H52" s="380">
        <v>280086</v>
      </c>
      <c r="I52" s="364">
        <v>0</v>
      </c>
      <c r="J52" s="365"/>
      <c r="K52" s="380"/>
      <c r="L52" s="395" t="s">
        <v>152</v>
      </c>
      <c r="M52" s="146"/>
    </row>
    <row r="53" spans="1:13" ht="15.75" customHeight="1">
      <c r="A53" s="362"/>
      <c r="B53" s="362"/>
      <c r="C53" s="362"/>
      <c r="D53" s="392"/>
      <c r="E53" s="381"/>
      <c r="F53" s="381"/>
      <c r="G53" s="381"/>
      <c r="H53" s="381"/>
      <c r="I53" s="366"/>
      <c r="J53" s="367"/>
      <c r="K53" s="381"/>
      <c r="L53" s="396"/>
      <c r="M53" s="146"/>
    </row>
    <row r="54" spans="1:13" ht="59.25" customHeight="1">
      <c r="A54" s="363"/>
      <c r="B54" s="363"/>
      <c r="C54" s="363"/>
      <c r="D54" s="393"/>
      <c r="E54" s="382"/>
      <c r="F54" s="382"/>
      <c r="G54" s="382"/>
      <c r="H54" s="382"/>
      <c r="I54" s="368"/>
      <c r="J54" s="369"/>
      <c r="K54" s="382"/>
      <c r="L54" s="397"/>
      <c r="M54" s="146"/>
    </row>
    <row r="55" spans="1:13" ht="0.75" customHeight="1">
      <c r="A55" s="361">
        <v>18</v>
      </c>
      <c r="B55" s="361">
        <v>921</v>
      </c>
      <c r="C55" s="361">
        <v>92116</v>
      </c>
      <c r="D55" s="391" t="s">
        <v>138</v>
      </c>
      <c r="E55" s="380">
        <v>173027</v>
      </c>
      <c r="F55" s="380">
        <v>173027</v>
      </c>
      <c r="G55" s="380"/>
      <c r="H55" s="380">
        <v>173027</v>
      </c>
      <c r="I55" s="364">
        <v>0</v>
      </c>
      <c r="J55" s="365"/>
      <c r="K55" s="380"/>
      <c r="L55" s="395" t="s">
        <v>153</v>
      </c>
      <c r="M55" s="146"/>
    </row>
    <row r="56" spans="1:13" ht="34.5" customHeight="1">
      <c r="A56" s="362"/>
      <c r="B56" s="362"/>
      <c r="C56" s="362"/>
      <c r="D56" s="392"/>
      <c r="E56" s="381"/>
      <c r="F56" s="381"/>
      <c r="G56" s="381"/>
      <c r="H56" s="381"/>
      <c r="I56" s="366"/>
      <c r="J56" s="367"/>
      <c r="K56" s="381"/>
      <c r="L56" s="396"/>
      <c r="M56" s="146"/>
    </row>
    <row r="57" spans="1:13" ht="78.75" customHeight="1">
      <c r="A57" s="363"/>
      <c r="B57" s="363"/>
      <c r="C57" s="363"/>
      <c r="D57" s="393"/>
      <c r="E57" s="382"/>
      <c r="F57" s="382"/>
      <c r="G57" s="382"/>
      <c r="H57" s="382"/>
      <c r="I57" s="368"/>
      <c r="J57" s="369"/>
      <c r="K57" s="382"/>
      <c r="L57" s="397"/>
      <c r="M57" s="146"/>
    </row>
    <row r="58" spans="1:13" ht="15.75" customHeight="1">
      <c r="A58" s="27"/>
      <c r="B58" s="27"/>
      <c r="C58" s="27"/>
      <c r="D58" s="155" t="s">
        <v>104</v>
      </c>
      <c r="E58" s="156">
        <f>SUM(E52:E57)</f>
        <v>453113</v>
      </c>
      <c r="F58" s="156">
        <f>SUM(F52:F57)</f>
        <v>453113</v>
      </c>
      <c r="G58" s="156">
        <f>SUM(G52:G57)</f>
        <v>0</v>
      </c>
      <c r="H58" s="156">
        <f>SUM(H52:H57)</f>
        <v>453113</v>
      </c>
      <c r="I58" s="376">
        <f>SUM(I52:J57)</f>
        <v>0</v>
      </c>
      <c r="J58" s="377"/>
      <c r="K58" s="148">
        <f>SUM(K55)</f>
        <v>0</v>
      </c>
      <c r="L58" s="148">
        <f>SUM(L55)</f>
        <v>0</v>
      </c>
      <c r="M58" s="146"/>
    </row>
    <row r="59" spans="1:13" ht="16.5" customHeight="1">
      <c r="A59" s="390" t="s">
        <v>6</v>
      </c>
      <c r="B59" s="390"/>
      <c r="C59" s="390"/>
      <c r="D59" s="390"/>
      <c r="E59" s="168">
        <f>SUM(E58+E51+E44+E38+E35+E29+E15+E31+E40)</f>
        <v>12504155</v>
      </c>
      <c r="F59" s="168">
        <f>SUM(F58+F51+F44+F38+F35+F29+F15+F31+F40)</f>
        <v>9280730</v>
      </c>
      <c r="G59" s="168"/>
      <c r="H59" s="168">
        <f>SUM(H58+H51+H44+H38+H35+H29+H15+H31+H40)</f>
        <v>3129969</v>
      </c>
      <c r="I59" s="408">
        <f>SUM(I58+I44+J38+I35+I29+I15+I51)</f>
        <v>5840962</v>
      </c>
      <c r="J59" s="409"/>
      <c r="K59" s="168">
        <f>SUM(K58+K51+K44+K38+K35+K29+K15+K31+K40)</f>
        <v>309799</v>
      </c>
      <c r="L59" s="169" t="s">
        <v>25</v>
      </c>
      <c r="M59" s="146"/>
    </row>
    <row r="60" spans="1:13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</row>
    <row r="61" ht="12.75">
      <c r="A61" s="20"/>
    </row>
  </sheetData>
  <mergeCells count="142">
    <mergeCell ref="A16:A18"/>
    <mergeCell ref="B16:B18"/>
    <mergeCell ref="C16:C18"/>
    <mergeCell ref="D16:D18"/>
    <mergeCell ref="L20:L22"/>
    <mergeCell ref="A45:A47"/>
    <mergeCell ref="B45:B47"/>
    <mergeCell ref="C45:C47"/>
    <mergeCell ref="D45:D47"/>
    <mergeCell ref="E45:E47"/>
    <mergeCell ref="F45:F47"/>
    <mergeCell ref="G45:G47"/>
    <mergeCell ref="H45:H47"/>
    <mergeCell ref="H20:H22"/>
    <mergeCell ref="A20:A22"/>
    <mergeCell ref="B20:B22"/>
    <mergeCell ref="C20:C22"/>
    <mergeCell ref="D20:D22"/>
    <mergeCell ref="E52:E54"/>
    <mergeCell ref="F52:F54"/>
    <mergeCell ref="G52:G54"/>
    <mergeCell ref="E48:E50"/>
    <mergeCell ref="F48:F50"/>
    <mergeCell ref="G48:G50"/>
    <mergeCell ref="A52:A54"/>
    <mergeCell ref="B52:B54"/>
    <mergeCell ref="C52:C54"/>
    <mergeCell ref="D52:D54"/>
    <mergeCell ref="F32:F34"/>
    <mergeCell ref="E26:E28"/>
    <mergeCell ref="F26:F28"/>
    <mergeCell ref="B41:B43"/>
    <mergeCell ref="C41:C43"/>
    <mergeCell ref="D41:D43"/>
    <mergeCell ref="D32:D34"/>
    <mergeCell ref="E32:E34"/>
    <mergeCell ref="A48:A50"/>
    <mergeCell ref="B48:B50"/>
    <mergeCell ref="C48:C50"/>
    <mergeCell ref="D48:D50"/>
    <mergeCell ref="F8:F10"/>
    <mergeCell ref="I9:J10"/>
    <mergeCell ref="G8:K8"/>
    <mergeCell ref="G9:G10"/>
    <mergeCell ref="H9:H10"/>
    <mergeCell ref="K9:K10"/>
    <mergeCell ref="L32:L34"/>
    <mergeCell ref="L26:L28"/>
    <mergeCell ref="A5:L5"/>
    <mergeCell ref="A7:A10"/>
    <mergeCell ref="B7:B10"/>
    <mergeCell ref="C7:C10"/>
    <mergeCell ref="D7:D10"/>
    <mergeCell ref="E7:E10"/>
    <mergeCell ref="F7:K7"/>
    <mergeCell ref="L7:L10"/>
    <mergeCell ref="K26:K28"/>
    <mergeCell ref="K20:K22"/>
    <mergeCell ref="G32:G34"/>
    <mergeCell ref="H32:H34"/>
    <mergeCell ref="K32:K34"/>
    <mergeCell ref="G26:G28"/>
    <mergeCell ref="G20:G22"/>
    <mergeCell ref="H26:H28"/>
    <mergeCell ref="I59:J59"/>
    <mergeCell ref="I30:J30"/>
    <mergeCell ref="I31:J31"/>
    <mergeCell ref="A26:A28"/>
    <mergeCell ref="B26:B28"/>
    <mergeCell ref="C26:C28"/>
    <mergeCell ref="D26:D28"/>
    <mergeCell ref="A32:A34"/>
    <mergeCell ref="B32:B34"/>
    <mergeCell ref="C32:C34"/>
    <mergeCell ref="I58:J58"/>
    <mergeCell ref="I51:J51"/>
    <mergeCell ref="I20:J22"/>
    <mergeCell ref="I26:J28"/>
    <mergeCell ref="I29:J29"/>
    <mergeCell ref="I23:J23"/>
    <mergeCell ref="I24:J24"/>
    <mergeCell ref="I52:J54"/>
    <mergeCell ref="I55:J57"/>
    <mergeCell ref="J1:L1"/>
    <mergeCell ref="J2:L2"/>
    <mergeCell ref="J4:L4"/>
    <mergeCell ref="I16:J18"/>
    <mergeCell ref="I15:J15"/>
    <mergeCell ref="L12:L14"/>
    <mergeCell ref="K16:K18"/>
    <mergeCell ref="L16:L18"/>
    <mergeCell ref="I11:J11"/>
    <mergeCell ref="K12:K14"/>
    <mergeCell ref="K55:K57"/>
    <mergeCell ref="L55:L57"/>
    <mergeCell ref="K41:K43"/>
    <mergeCell ref="L41:L43"/>
    <mergeCell ref="K52:K54"/>
    <mergeCell ref="L52:L54"/>
    <mergeCell ref="K45:K47"/>
    <mergeCell ref="L45:L47"/>
    <mergeCell ref="K48:K50"/>
    <mergeCell ref="L48:L50"/>
    <mergeCell ref="I12:J14"/>
    <mergeCell ref="H55:H57"/>
    <mergeCell ref="H41:H43"/>
    <mergeCell ref="I25:J25"/>
    <mergeCell ref="I19:J19"/>
    <mergeCell ref="H16:H18"/>
    <mergeCell ref="H52:H54"/>
    <mergeCell ref="H48:H50"/>
    <mergeCell ref="H12:H14"/>
    <mergeCell ref="A59:D59"/>
    <mergeCell ref="E55:E57"/>
    <mergeCell ref="F55:F57"/>
    <mergeCell ref="G55:G57"/>
    <mergeCell ref="A55:A57"/>
    <mergeCell ref="B55:B57"/>
    <mergeCell ref="C55:C57"/>
    <mergeCell ref="D55:D57"/>
    <mergeCell ref="A12:A14"/>
    <mergeCell ref="B12:B14"/>
    <mergeCell ref="C12:C14"/>
    <mergeCell ref="D12:D14"/>
    <mergeCell ref="E12:E14"/>
    <mergeCell ref="F12:F14"/>
    <mergeCell ref="G12:G14"/>
    <mergeCell ref="F20:F22"/>
    <mergeCell ref="E20:E22"/>
    <mergeCell ref="E16:E18"/>
    <mergeCell ref="F16:F18"/>
    <mergeCell ref="G16:G18"/>
    <mergeCell ref="A41:A43"/>
    <mergeCell ref="I32:J34"/>
    <mergeCell ref="I41:J43"/>
    <mergeCell ref="I45:J47"/>
    <mergeCell ref="I35:J35"/>
    <mergeCell ref="I37:J37"/>
    <mergeCell ref="I44:J44"/>
    <mergeCell ref="E41:E43"/>
    <mergeCell ref="F41:F43"/>
    <mergeCell ref="G41:G4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2009-12-22T09:51:10Z</cp:lastPrinted>
  <dcterms:created xsi:type="dcterms:W3CDTF">2007-11-07T07:59:04Z</dcterms:created>
  <dcterms:modified xsi:type="dcterms:W3CDTF">2009-12-22T13:11:48Z</dcterms:modified>
  <cp:category/>
  <cp:version/>
  <cp:contentType/>
  <cp:contentStatus/>
</cp:coreProperties>
</file>